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5"/>
  </bookViews>
  <sheets>
    <sheet name="Cover" sheetId="1" r:id="rId1"/>
    <sheet name="INDICE" sheetId="2" r:id="rId2"/>
    <sheet name="01_Scheda_anagrafica" sheetId="3" r:id="rId3"/>
    <sheet name="02.01_Ricognizione_Dirette" sheetId="4" r:id="rId4"/>
    <sheet name="02.02_Ricognizione_Indirette" sheetId="5" r:id="rId5"/>
    <sheet name="02.03_Grafico_Relazioni" sheetId="6" r:id="rId6"/>
    <sheet name="03.01_Finalità_Attività_Tusp" sheetId="7" r:id="rId7"/>
    <sheet name="03.02_Condizioni_Art20co.2_Tusp" sheetId="8" r:id="rId8"/>
    <sheet name="04_Mantenimento" sheetId="9" r:id="rId9"/>
    <sheet name="05.01_Azioni_Contenimento_Costi" sheetId="10" r:id="rId10"/>
    <sheet name="05.02_Azioni_Cessione" sheetId="11" r:id="rId11"/>
    <sheet name="05.03_Azioni_Liquidazione" sheetId="12" r:id="rId12"/>
    <sheet name="05.04_Azioni_Fusione" sheetId="13" r:id="rId13"/>
    <sheet name="05.05_Riepilogo" sheetId="14" r:id="rId14"/>
    <sheet name="06._Elenco_motivazioni" sheetId="15" r:id="rId15"/>
  </sheets>
  <definedNames>
    <definedName name="_xlnm.Print_Area" localSheetId="2">'01_Scheda_anagrafica'!$A$1:$H$31</definedName>
    <definedName name="_xlnm.Print_Area" localSheetId="3">'02.01_Ricognizione_Dirette'!$A$1:$K$27</definedName>
    <definedName name="_xlnm.Print_Area" localSheetId="4">'02.02_Ricognizione_Indirette'!$A$1:$M$29</definedName>
    <definedName name="_xlnm.Print_Area" localSheetId="5">'02.03_Grafico_Relazioni'!$A$1:$P$28</definedName>
    <definedName name="_xlnm.Print_Area" localSheetId="6">'03.01_Finalità_Attività_Tusp'!$A$1:$H$59</definedName>
    <definedName name="_xlnm.Print_Area" localSheetId="7">'03.02_Condizioni_Art20co.2_Tusp'!$A$1:$J$60</definedName>
    <definedName name="_xlnm.Print_Area" localSheetId="8">'04_Mantenimento'!$A$1:$H$24</definedName>
    <definedName name="_xlnm.Print_Area" localSheetId="9">'05.01_Azioni_Contenimento_Costi'!$A$1:$J$35</definedName>
    <definedName name="_xlnm.Print_Area" localSheetId="10">'05.02_Azioni_Cessione'!$A$1:$K$39</definedName>
    <definedName name="_xlnm.Print_Area" localSheetId="11">'05.03_Azioni_Liquidazione'!$A$1:$K$38</definedName>
    <definedName name="_xlnm.Print_Area" localSheetId="12">'05.04_Azioni_Fusione'!$A$1:$K$38</definedName>
    <definedName name="_xlnm.Print_Area" localSheetId="13">'05.05_Riepilogo'!$A$1:$G$17</definedName>
    <definedName name="_xlnm.Print_Area" localSheetId="14">'06._Elenco_motivazioni'!$A$1:$I$46</definedName>
    <definedName name="_xlnm.Print_Area" localSheetId="0">'Cover'!$A$1:$I$32</definedName>
    <definedName name="_xlnm.Print_Area" localSheetId="1">'INDICE'!$A$1:$I$46</definedName>
    <definedName name="Excel_BuiltIn__FilterDatabase" localSheetId="2">'01_Scheda_anagrafica'!$C$12:$D$12</definedName>
    <definedName name="Excel_BuiltIn__FilterDatabase" localSheetId="14">'06._Elenco_motivazioni'!#REF!</definedName>
    <definedName name="Excel_BuiltIn__FilterDatabase" localSheetId="0">'Cover'!#REF!</definedName>
    <definedName name="Excel_BuiltIn__FilterDatabase" localSheetId="1">'INDICE'!#REF!</definedName>
  </definedNames>
  <calcPr fullCalcOnLoad="1"/>
</workbook>
</file>

<file path=xl/sharedStrings.xml><?xml version="1.0" encoding="utf-8"?>
<sst xmlns="http://schemas.openxmlformats.org/spreadsheetml/2006/main" count="552" uniqueCount="306">
  <si>
    <t xml:space="preserve">Allegato 1)
COMUNE DI TERRACINA
PROVINCIA DI LATINA
ANALISI DELL'ASSETTO COMPLESSIVO DELLE SOCIETA' IN CUI IL COMUNE DI TERRACINA DETIENE PARTECIPAZIONI DIRETTE E INDIRETTE   AI SENSI DELL’ART. 20 DEL D. LGS. N. 175/2016 – </t>
  </si>
  <si>
    <t>INDICE</t>
  </si>
  <si>
    <t>01.</t>
  </si>
  <si>
    <t>SCHEDA ANAGRAFICA</t>
  </si>
  <si>
    <t>02.</t>
  </si>
  <si>
    <t>RICOGNIZIONE DELLE SOCIETÀ PARTECIPATE</t>
  </si>
  <si>
    <t>02.01.</t>
  </si>
  <si>
    <t>Ricognizione delle società a partecipazione diretta</t>
  </si>
  <si>
    <t>02.02.</t>
  </si>
  <si>
    <t>Ricognizione delle società a partecipazione indiretta</t>
  </si>
  <si>
    <t>02.03.</t>
  </si>
  <si>
    <t>Grafico delle relazioni tra partecipazioni</t>
  </si>
  <si>
    <t>03.</t>
  </si>
  <si>
    <t>REQUISITI TESTO UNICO DELLE SOCIETÀ A PARTECIPAZIONE PUBBLICA (T.U.S.P.)</t>
  </si>
  <si>
    <t>03.01.</t>
  </si>
  <si>
    <t>Finalità perseguite e attività ammesse (articoli 4 e 26)</t>
  </si>
  <si>
    <t>03.02.</t>
  </si>
  <si>
    <t>Condizioni art. 20 co. 2</t>
  </si>
  <si>
    <t>04.</t>
  </si>
  <si>
    <t>MANTENIMENTO SENZA INTERVENTI DI RAZIONALIZZAZIONE</t>
  </si>
  <si>
    <t>05.</t>
  </si>
  <si>
    <t>AZIONI DI RAZIONALIZZAZIONE</t>
  </si>
  <si>
    <t>05.01.</t>
  </si>
  <si>
    <t>Contenimento costi</t>
  </si>
  <si>
    <t>05.02.</t>
  </si>
  <si>
    <t>Cessione/Alienazione quote</t>
  </si>
  <si>
    <t>05.03.</t>
  </si>
  <si>
    <t>Liquidazione</t>
  </si>
  <si>
    <t>05.04.</t>
  </si>
  <si>
    <t>Fusione/Incorporazione</t>
  </si>
  <si>
    <t>05.05.</t>
  </si>
  <si>
    <t>Riepilogo</t>
  </si>
  <si>
    <t>06.</t>
  </si>
  <si>
    <t>ELENCO MOTIVAZIONI</t>
  </si>
  <si>
    <t xml:space="preserve"> RICOGNIZIONE E PIANO DI RAZIONALIZZAZIONE
DEGLI ORGANISMI PARTECIPATI DAGLI ENTI TERITORIALI 
(ART.  20 D.LGS. N. 175/2016)</t>
  </si>
  <si>
    <t>01. SCHEDA ANAGRAFICA</t>
  </si>
  <si>
    <t>Tipologia Ente:</t>
  </si>
  <si>
    <t>Comune</t>
  </si>
  <si>
    <t>Denominazione Ente:</t>
  </si>
  <si>
    <t>LAZIO</t>
  </si>
  <si>
    <t>Impostare elenco enti</t>
  </si>
  <si>
    <t>Codice fiscale dell'Ente:</t>
  </si>
  <si>
    <t>00246180590</t>
  </si>
  <si>
    <t>Impostare elenco codici fiscali</t>
  </si>
  <si>
    <r>
      <t xml:space="preserve">    L'ente ha già adottato la  ricognizione straordinaria di tutte le partecipazioni ai sensi </t>
    </r>
    <r>
      <rPr>
        <b/>
        <sz val="9"/>
        <color indexed="18"/>
        <rFont val="Arial"/>
        <family val="2"/>
      </rPr>
      <t>dell’art. 24 del D.lgs 175/2016</t>
    </r>
  </si>
  <si>
    <t>SI</t>
  </si>
  <si>
    <t>Dati del referente/responsabile per la compilazione del piano</t>
  </si>
  <si>
    <t>Nome:</t>
  </si>
  <si>
    <t>Cognome:</t>
  </si>
  <si>
    <t>GIAMPIERO</t>
  </si>
  <si>
    <t>NEGOSSI</t>
  </si>
  <si>
    <t>Recapiti:</t>
  </si>
  <si>
    <t>Indirizzo:</t>
  </si>
  <si>
    <t>TERRACINA PIAZZA MUNICIPIO, 1</t>
  </si>
  <si>
    <t>Telefono:</t>
  </si>
  <si>
    <t>Fax:</t>
  </si>
  <si>
    <t>0773/707652</t>
  </si>
  <si>
    <t>Posta elettronica:</t>
  </si>
  <si>
    <t>giampiero.negossi@comune.terracina.lt.it</t>
  </si>
  <si>
    <t>Regione</t>
  </si>
  <si>
    <t>Codice fiscale</t>
  </si>
  <si>
    <t>Ente</t>
  </si>
  <si>
    <t>ABRUZZO</t>
  </si>
  <si>
    <t>BASILICATA</t>
  </si>
  <si>
    <t>CALABRIA</t>
  </si>
  <si>
    <t>02205340793</t>
  </si>
  <si>
    <t>CAMPANIA</t>
  </si>
  <si>
    <t>EMILIA-ROMAGNA</t>
  </si>
  <si>
    <t>FRIULI-VENEZIA GIULIA</t>
  </si>
  <si>
    <t>LIGURIA</t>
  </si>
  <si>
    <t>00849050109</t>
  </si>
  <si>
    <t>LOMBARDIA</t>
  </si>
  <si>
    <t>MARCHE</t>
  </si>
  <si>
    <t>MOLISE</t>
  </si>
  <si>
    <t>00169440708</t>
  </si>
  <si>
    <t>PIEMONTE</t>
  </si>
  <si>
    <t>PROVINCIA AUTONOMA DI BOLZANO</t>
  </si>
  <si>
    <t>00390090215</t>
  </si>
  <si>
    <t>PROVINCIA AUTONOMA DI TRENTO</t>
  </si>
  <si>
    <t>00337460224</t>
  </si>
  <si>
    <t>PUGLIA</t>
  </si>
  <si>
    <t>SARDEGNA</t>
  </si>
  <si>
    <t>SICILIA</t>
  </si>
  <si>
    <t>TOSCANA</t>
  </si>
  <si>
    <t>01386030488</t>
  </si>
  <si>
    <t>TRENTINO ALTO-ADIGE</t>
  </si>
  <si>
    <t>UMBRIA</t>
  </si>
  <si>
    <t>VALLE D'AOSTA</t>
  </si>
  <si>
    <t>VENETO</t>
  </si>
  <si>
    <t>Regione/Provincia autonoma</t>
  </si>
  <si>
    <t>Provincia/Città metropolitana</t>
  </si>
  <si>
    <t>02. RICOGNIZIONE DELLE SOCIETÀ PARTECIPATE</t>
  </si>
  <si>
    <t>Se l'ente partecipa al capitale di una società sia direttamente sia indirettamente, compilare sia la scheda 02.01. sia la scheda 02.02.</t>
  </si>
  <si>
    <t>02.01. Ricognizione delle società a partecipazione diretta</t>
  </si>
  <si>
    <t>Progressivo</t>
  </si>
  <si>
    <t>Codice fiscale società</t>
  </si>
  <si>
    <t>Denominazione società</t>
  </si>
  <si>
    <t>Anno di costituzione</t>
  </si>
  <si>
    <t>% Quota di partecipazione</t>
  </si>
  <si>
    <t>Attività svolta</t>
  </si>
  <si>
    <t>Partecipazione di controllo</t>
  </si>
  <si>
    <t>Società in house</t>
  </si>
  <si>
    <t>Quotata (ai sensi del d.lgs. n. 175/2016)</t>
  </si>
  <si>
    <t>Holding pura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</si>
  <si>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</si>
  <si>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</si>
  <si>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</si>
  <si>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</si>
  <si>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</si>
  <si>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</si>
  <si>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</si>
  <si>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</si>
  <si>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</si>
  <si>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</si>
  <si>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02111020596</t>
  </si>
  <si>
    <t>Acqualatina spa</t>
  </si>
  <si>
    <t>raccolta, trattamento e fornitura acqua e gestione delle reti fognarie</t>
  </si>
  <si>
    <t>NO</t>
  </si>
  <si>
    <t>Le società a partecipazione diretta (quotate e non quotate) sono sempre oggetto di ricognizione, anche se non controllate dall'ente.</t>
  </si>
  <si>
    <t>Colonna B: Inserire codice di 11 cifre per le società aventi sede in Italia; codice di 11 cifre seguito da "E" per le società aventi sede all'estero.</t>
  </si>
  <si>
    <t>Colonna C: Inserire la ragione sociale comprensiva della forma giuridica.</t>
  </si>
  <si>
    <t>Colonna E: Inserire valori comprensivi di decimali.</t>
  </si>
  <si>
    <t>Colonna F: Inserire una descrizione sintetica della/e attività effettivamente svolta/e.</t>
  </si>
  <si>
    <t>Colonna G: Indicare se la partecipazione detenuta dall'amministrazione è di controllo ai sensi dell'art. 2359 c.c.</t>
  </si>
  <si>
    <t>Colonna H: Indicare "SI" se l'Amministrazione esercita il controllo analogo o più Amministrazioni esercitano il controllo analogo congiunto.</t>
  </si>
  <si>
    <t xml:space="preserve">Colonna I: Indicare "SI" se la società emette azioni quotate in mercati regolamentati; se ha emesso, al 31/12/2017, strumenti finanziari quotati in mercati regolamentati; </t>
  </si>
  <si>
    <t xml:space="preserve">                se sia partecipata da società quotate o che hanno emesso strumenti finanziari quotati.</t>
  </si>
  <si>
    <t>Colonna J: Indicare "SI" se la società ha come oggetto sociale esclusivo la gestione delle partecipazioni societarie per conto dell'Amministrazione.</t>
  </si>
  <si>
    <t>02.02. Ricognizione delle società a partecipazione indiretta</t>
  </si>
  <si>
    <t>Denominazione società/organismo tramite</t>
  </si>
  <si>
    <t>% Quota di partecipazione società/organismo tramite</t>
  </si>
  <si>
    <t>% Quota di partecipazione indiretta Amministrazione</t>
  </si>
  <si>
    <t>K</t>
  </si>
  <si>
    <t>L</t>
  </si>
  <si>
    <t>Le società a partecipazione indiretta (quotate e non quotate) sono oggetto di ricognizione solo se detenute dall’ente per il tramite di una società/organismo sottoposto a controllo da parte dello stesso.</t>
  </si>
  <si>
    <t>Colonna E: Inserire la denominazione delle società/organismi (1 o +) attraverso le quali l'ente partecipa alle medesime. Per le indirette di livello successivo, inserire la denominazione delle società/organismi</t>
  </si>
  <si>
    <t xml:space="preserve">                 partecipanti (1 o +) del livello immediatamente precedente.</t>
  </si>
  <si>
    <t xml:space="preserve">Colonna F: indicare separatamente ciascuna quota di partecipazione (comprensiva di decimali) qualora la partecipazione sia detenuta attraverso 2 o + società/organismi tramite. </t>
  </si>
  <si>
    <t xml:space="preserve">Colonna G: indicare una unica quota di partecipazione (comprensiva di decimali) determinata in proporzione alla quote di partecipazione dei livelli precedenti. </t>
  </si>
  <si>
    <t>Colonna H: Inserire una descrizione sintetica della/e attività effettivamente svolta/e.</t>
  </si>
  <si>
    <t>Colonna I: Indicare se la partecipazione detenuta dall'amministrazione è di controllo ai sensi dell'art. 2359 c.c.</t>
  </si>
  <si>
    <t>Colonna J: Indicare "SI" se l'Amministrazione esercita il controllo analogo o più Amministrazioni esercitano il controllo analogo congiunto.</t>
  </si>
  <si>
    <t xml:space="preserve">Colonna K: Indicare "SI" se la società emette azioni quotate in mercati regolamentati; se ha emesso, al 31/12/2017, strumenti finanziari quotati in mercati regolamentati; </t>
  </si>
  <si>
    <t>Colonna L: Indicare "SI" se la società ha come oggetto sociale esclusivo la gestione delle partecipazioni societarie per conto dell'Amministrazione.</t>
  </si>
  <si>
    <t>02.03. Grafico delle relazioni tra partecipazioni</t>
  </si>
  <si>
    <t>03. REQUISITI TESTO UNICO DELLE SOCIETÀ A PARTECIPAZIONE PUBBLICA</t>
  </si>
  <si>
    <t>03.01. Finalità perseguite e attività ammesse (articoli 4 e 26)</t>
  </si>
  <si>
    <t>Compilare una scheda per ciascuna società</t>
  </si>
  <si>
    <t>Progressivo società partecipata:</t>
  </si>
  <si>
    <t>Dir_1</t>
  </si>
  <si>
    <t>(a)</t>
  </si>
  <si>
    <t>Denominazione società partecipata:</t>
  </si>
  <si>
    <t>(b)</t>
  </si>
  <si>
    <t>Tipo partecipazione:</t>
  </si>
  <si>
    <t>Diretta</t>
  </si>
  <si>
    <t>(c)</t>
  </si>
  <si>
    <t>Attività svolta:</t>
  </si>
  <si>
    <t>(d)</t>
  </si>
  <si>
    <t>indicare se la società:</t>
  </si>
  <si>
    <t>-</t>
  </si>
  <si>
    <t>Rientra nell'Allegato "A" del d.lgs. n. 175/2016 (art. 26, co. 2)</t>
  </si>
  <si>
    <t>Ha come oggetto esclusivo la gestione di fondi europei per conto dello Stato o delle Regioni, ovvero la realizzazione di progetti di ricerca finanziati dalle istituzioni dell'Unione Europea (art. 26, co. 2)</t>
  </si>
  <si>
    <r>
      <t>È stata esclusa, con deliberazione adottata ai sensi dell'art. 4 co. 9, secondo periodo, dall'applicazione totale o parziale delle disposizioni del medesimo articolo (</t>
    </r>
    <r>
      <rPr>
        <b/>
        <sz val="10"/>
        <rFont val="Verdana"/>
        <family val="2"/>
      </rPr>
      <t>solo per le società partecipate dalle Regioni/Prov. Aut.</t>
    </r>
    <r>
      <rPr>
        <sz val="10"/>
        <rFont val="Verdana"/>
        <family val="2"/>
      </rPr>
      <t>)</t>
    </r>
  </si>
  <si>
    <r>
      <t>È destinataria dei provvedimenti di cui al d.lgs. n. 159/2011 (art. 26, co. 12</t>
    </r>
    <r>
      <rPr>
        <i/>
        <sz val="10"/>
        <rFont val="Verdana"/>
        <family val="2"/>
      </rPr>
      <t>-bis)</t>
    </r>
    <r>
      <rPr>
        <sz val="10"/>
        <rFont val="Verdana"/>
        <family val="2"/>
      </rPr>
      <t xml:space="preserve"> </t>
    </r>
  </si>
  <si>
    <r>
      <t>È autorizzata alla gestione delle case da gioco, ai sensi della legislazione vigente (art. 26, co. 12</t>
    </r>
    <r>
      <rPr>
        <i/>
        <sz val="10"/>
        <rFont val="Verdana"/>
        <family val="2"/>
      </rPr>
      <t>-sexies</t>
    </r>
    <r>
      <rPr>
        <sz val="10"/>
        <rFont val="Verdana"/>
        <family val="2"/>
      </rPr>
      <t xml:space="preserve">) </t>
    </r>
  </si>
  <si>
    <t>Qualora non sia stata selezionata alcuna delle opzioni indicate ai punti precedenti, indicare se la società:</t>
  </si>
  <si>
    <t>È costituita in attuazione dell'art. 34 del regolamento CE n. 13/2013 - Gruppi d'Azione Locale (art. 4, co. 6)</t>
  </si>
  <si>
    <t>Ha per oggetto sociale prevalente la gestione di spazi fieristici e l'organizzazione di eventi fieristici (art. 4, co. 7)</t>
  </si>
  <si>
    <t>Ha per oggetto sociale prevalente la realizzazione e la gestione di impianti di trasporto a fune per la mobilità turistico-sportiva in aree montane (art. 4, co. 7)</t>
  </si>
  <si>
    <t>Ha per oggetto sociale prevalente la produzione di energia da fonti rinnovabili (art. 4, co. 7)</t>
  </si>
  <si>
    <t>Ha caratteristiche di spin off o di start up universitario, o analoghe a quelle degli enti di ricerca, ovvero gestisce aziende agricole con funzioni didattiche (art. 4, co. 8)</t>
  </si>
  <si>
    <r>
      <t xml:space="preserve">Produce un servizio di interesse generale a rete (di cui all'art. 3-bis del d.l. 138/2011) fuori dall'ambito territoriale di riferimento, con affidamento dei servizi, in corso e nuovi, tramite procedure ad evidenza pubblica </t>
    </r>
    <r>
      <rPr>
        <sz val="9.5"/>
        <rFont val="Verdana"/>
        <family val="2"/>
      </rPr>
      <t>(art. 4, co. 9-</t>
    </r>
    <r>
      <rPr>
        <i/>
        <sz val="9.5"/>
        <rFont val="Verdana"/>
        <family val="2"/>
      </rPr>
      <t>bis</t>
    </r>
    <r>
      <rPr>
        <sz val="9.5"/>
        <rFont val="Verdana"/>
        <family val="2"/>
      </rPr>
      <t>)</t>
    </r>
  </si>
  <si>
    <r>
      <t>Produce beni e servizi strettamente necessari per il perseguimento delle finalità istituzionali dell'ente</t>
    </r>
    <r>
      <rPr>
        <sz val="9.5"/>
        <rFont val="Verdana"/>
        <family val="2"/>
      </rPr>
      <t xml:space="preserve"> (art. 4, co. 1)</t>
    </r>
  </si>
  <si>
    <t>Produce un servizio di interesse generale (art. 4, co. 2, lett. a)</t>
  </si>
  <si>
    <t>X</t>
  </si>
  <si>
    <t>Progetta e realizza un'opera pubblica sulla base di un accordo di programma fra amministrazioni pubbliche (art. 4, co. 2, lett. b)</t>
  </si>
  <si>
    <t>Realizza e gestisce un'opera pubblica ovvero organizza e gestisce un servizio di interesse generale attraverso un contratto di partenariato pubblico/privato (art. 4, co. 2, lett. c)</t>
  </si>
  <si>
    <t>Produce beni o servizi strumentali all'ente o agli enti pubblici partecipanti o alla svolgimento delle loro funzioni(art. 4, co. 2, lett. d)</t>
  </si>
  <si>
    <t>Svolge servizi di committenza (art. 4, co. 2, lett. e)</t>
  </si>
  <si>
    <t>Valorizza il patrimonio immobiliare dell'amministrazione partecipante (art. 4, co. 3)</t>
  </si>
  <si>
    <t>Indicare le motivazioni della riconducibilità o meno ai vincoli di scopo di cui al co. 1 o ad una delle attività di cui ai commi 2 e 3, anche con riferimento alle società che svolgono le attività di cui ai commi 6, 7, 8:</t>
  </si>
  <si>
    <r>
      <t xml:space="preserve">(a): </t>
    </r>
    <r>
      <rPr>
        <i/>
        <sz val="8"/>
        <rFont val="Verdana"/>
        <family val="2"/>
      </rPr>
      <t>Inserire uno dei progressivi già indicati nelle schede di ricognizione (02.01; 02.02).</t>
    </r>
  </si>
  <si>
    <r>
      <t xml:space="preserve">(b): </t>
    </r>
    <r>
      <rPr>
        <i/>
        <sz val="8"/>
        <rFont val="Verdana"/>
        <family val="2"/>
      </rPr>
      <t>Inserire la ragione sociale come indicata nelle schede di ricognizione (02.01; 02.02).</t>
    </r>
  </si>
  <si>
    <r>
      <t xml:space="preserve">(c): </t>
    </r>
    <r>
      <rPr>
        <i/>
        <sz val="8"/>
        <rFont val="Verdana"/>
        <family val="2"/>
      </rPr>
      <t>Indicare il tipo di partecipazione distinguendo i casi in cui la società sia partecipata direttamente, indirettamente (tramite altra società/organismo),</t>
    </r>
  </si>
  <si>
    <t xml:space="preserve">       ovvero in parte direttamente e in parte indirettamente.</t>
  </si>
  <si>
    <r>
      <t xml:space="preserve">(d): </t>
    </r>
    <r>
      <rPr>
        <i/>
        <sz val="8"/>
        <rFont val="Verdana"/>
        <family val="2"/>
      </rPr>
      <t>Inserire l'attività come indicata nelle schede di ricognizione (02.01; 02.02).</t>
    </r>
  </si>
  <si>
    <t>03.02. Condizioni art. 20, co. 2</t>
  </si>
  <si>
    <r>
      <t xml:space="preserve">Indicare i seguenti dati con riferimento all'esercizio </t>
    </r>
    <r>
      <rPr>
        <b/>
        <i/>
        <sz val="10"/>
        <color indexed="53"/>
        <rFont val="Calibri"/>
        <family val="2"/>
      </rPr>
      <t>2017</t>
    </r>
    <r>
      <rPr>
        <b/>
        <i/>
        <sz val="10"/>
        <rFont val="Calibri"/>
        <family val="2"/>
      </rPr>
      <t>:</t>
    </r>
  </si>
  <si>
    <t>Importi in euro</t>
  </si>
  <si>
    <t>Numero medio dipendenti (e)</t>
  </si>
  <si>
    <t>Costo del personale (f)</t>
  </si>
  <si>
    <t>Numero amministratori</t>
  </si>
  <si>
    <t>Compensi amministratori</t>
  </si>
  <si>
    <t>di cui nominati dall'Ente</t>
  </si>
  <si>
    <t>Compensi componenti organo di controllo</t>
  </si>
  <si>
    <t>Numero componenti organo di controllo</t>
  </si>
  <si>
    <t>RISULTATO D'ESERCIZIO (g)</t>
  </si>
  <si>
    <t>FATTURATO</t>
  </si>
  <si>
    <t>FATTURATO MEDIO</t>
  </si>
  <si>
    <t>Sussistenza delle condizioni di cui all'art. 20, co. 2:</t>
  </si>
  <si>
    <t>La partecipazione societaria non rientra in alcuna delle categorie di cui all'art. 4 (art. 20, co. 2, lett. a)</t>
  </si>
  <si>
    <t>Società priva di dipendenti o con numero di amministratori superiore a quello dei dipendenti (art. 20, co. 2, lett. b)</t>
  </si>
  <si>
    <t>Svolgimento di attività analoghe o similari a quelle svolte da altre società partecipate o da enti pubblici strumentali (art. 20, co. 2, lett. c)</t>
  </si>
  <si>
    <t>Indicare quali società/enti strumentali:</t>
  </si>
  <si>
    <r>
      <t>Fatturato medio non superiore a 500.000 euro nel triennio precedente (art. 20, co. 2, lett. d e art. 26, co. 12</t>
    </r>
    <r>
      <rPr>
        <i/>
        <sz val="10"/>
        <rFont val="Verdana"/>
        <family val="2"/>
      </rPr>
      <t>-quinquies</t>
    </r>
    <r>
      <rPr>
        <sz val="10"/>
        <rFont val="Verdana"/>
        <family val="2"/>
      </rPr>
      <t>)</t>
    </r>
  </si>
  <si>
    <t>Perdite in 4 dei 5 esercizi precedenti (per società che non gestiscono un servizio di interesse generale) (art. 20, co. 2, lett. e)</t>
  </si>
  <si>
    <t>Necessità di contenimento dei costi di funzionamento (art. 20, co. 2, lett. f)</t>
  </si>
  <si>
    <t>Necessità di aggregazione con altre società aventi ad oggetto le attività consentite all'art. 4 (art. 20, co. 2, lett. g)</t>
  </si>
  <si>
    <t>Indicare le motivazioni della sussistenza o meno delle condizioni di cui ai punti precedenti:</t>
  </si>
  <si>
    <t>Azioni da intraprendere:</t>
  </si>
  <si>
    <r>
      <t xml:space="preserve">(d): </t>
    </r>
    <r>
      <rPr>
        <i/>
        <sz val="8"/>
        <rFont val="Verdana"/>
        <family val="2"/>
      </rPr>
      <t>Inserire l'attività svolta come indicata nelle schede di ricognizione (02.01; 02.02).</t>
    </r>
  </si>
  <si>
    <r>
      <t xml:space="preserve">(e): </t>
    </r>
    <r>
      <rPr>
        <i/>
        <sz val="8"/>
        <rFont val="Verdana"/>
        <family val="2"/>
      </rPr>
      <t>Inserire il numero medio di dipendenti come da nota integrativa al bilancio.</t>
    </r>
  </si>
  <si>
    <r>
      <t xml:space="preserve">(f): </t>
    </r>
    <r>
      <rPr>
        <i/>
        <sz val="8"/>
        <rFont val="Verdana"/>
        <family val="2"/>
      </rPr>
      <t>Inserire la voce B9 del Conto economico.</t>
    </r>
  </si>
  <si>
    <r>
      <t xml:space="preserve">(g): </t>
    </r>
    <r>
      <rPr>
        <i/>
        <sz val="8"/>
        <rFont val="Verdana"/>
        <family val="2"/>
      </rPr>
      <t>Inserire il risultato d'esercizio al netto delle imposte.</t>
    </r>
  </si>
  <si>
    <t>04. MANTENIMENTO SENZA INTERVENTI DI RAZIONALIZZAZIONE</t>
  </si>
  <si>
    <t>Compilare un record per ciascuna partecipazione che si intende mantenere senza interventi di razionalizzazione</t>
  </si>
  <si>
    <t>Tipo di partecipazione</t>
  </si>
  <si>
    <t>Motivazioni della scelta</t>
  </si>
  <si>
    <t xml:space="preserve">La Società Acqualatina S.p.A., produce un servizio pubblico locale di interesse generale, strettamente necessario per il perseguimento delle finalità istituzionali dell’Ente, e la costituzione di società (o la detenzione di partecipazioni in essere) “che producono servizi di interesse generale” è da ritenersi ammessa. La società Acqualatina S.p.A. inoltre, opera in un ambito territoriale ottimale e nell’alveo della disciplina per la relativa partecipazione si è ritenuto dovesse essere mantenuta e si specifica inoltre che per essa non sono applicabili al caso di specie quei criteri di eliminazione o aggregazione delle partecipazioni previsti dalla normativa. L'Ente, attraverso l'ATO 4 ed il proprio sistema dei controlli interni, monitora l'efficienza, l'efficacia e l'economicità della gestione nonché il rispetto dei vincoli di finanza pubblica. In sede di Autorità d'ambito si formulano gli indirizzi operativi
</t>
  </si>
  <si>
    <t>Colonna A: Inserire uno dei progressivi indicati nelle schede di ricognizione (02.01; 02.02).</t>
  </si>
  <si>
    <t>Colonna B: Inserire la ragione sociale come indicata nelle schede di ricognizione (02.01; 02.02).</t>
  </si>
  <si>
    <t xml:space="preserve">Colonna C: Indicare il tipo di partecipazione distinguendo i casi in cui la società sia partecipata direttamente, indirettamente (tramite altra società/organismo),  </t>
  </si>
  <si>
    <t xml:space="preserve">                 oppure in parte direttamente e in parte indirettamente.</t>
  </si>
  <si>
    <t>Colonna D: Inserire l'attività svolta come indicata nelle schede di ricognizione (02.01; 02.02).</t>
  </si>
  <si>
    <t>Colonna E: Inserire la quota complessiva di partecipazione dell'Amministrazione, sommando le quote dirette (02.01 colonna E) e indirette (02.02 colonna G).</t>
  </si>
  <si>
    <t>Colonna F: Indicare la/le motivazioni della scelta di mantenimento della partecipazione senza alcun intervento di razionalizzazione.</t>
  </si>
  <si>
    <t xml:space="preserve">               Allo scopo, specificare la sussistenza dei requisiti indicati dalla scheda 03.01 (stretta necessarietà della società alle finalità dell'ente e svolgimento da parte della </t>
  </si>
  <si>
    <t xml:space="preserve">               medesima di una delle attività consentite dall'art. 4). In caso di attività inerenti ai servizi pubblici locali, esplicitare le ragioni della convenienza economica</t>
  </si>
  <si>
    <t xml:space="preserve">               dell'erogazione del servizio mediante la società anzichè in forme alternative (gestione diretta, azienda speciale, ecc.) e della sostenibilità della scelta in termini di </t>
  </si>
  <si>
    <t xml:space="preserve">               costo-opportunità per l'ente. Con riferimento alle condizioni di cui alla scheda 03.02, dichiarare espressamente che non ricorrono le condizioni ivi indicate e darne </t>
  </si>
  <si>
    <t xml:space="preserve">              motivazione. In relazione ai servizi pubblici a rete di rilevanza economica, dare dimostrazione della non necessarietà di operazioni di aggregazione con altre società</t>
  </si>
  <si>
    <t xml:space="preserve">              operanti nello stesso settore e del fatto che la società svolge servizi non compresi tra quelli da affidare per il tramite dell'Ente di Governo d'Ambito.</t>
  </si>
  <si>
    <t>05. AZIONI DI RAZIONALIZZAZIONE</t>
  </si>
  <si>
    <t>05.01. Contenimento costi</t>
  </si>
  <si>
    <t xml:space="preserve">Compilare una scheda per ciascuna società per la quale si prevedono interventi di contenimento dei costi </t>
  </si>
  <si>
    <t>Quota di partecipazione detenuta:</t>
  </si>
  <si>
    <t xml:space="preserve">   (c)</t>
  </si>
  <si>
    <t>(e)</t>
  </si>
  <si>
    <t xml:space="preserve">Descrivere gli interventi di contenimento programmati: </t>
  </si>
  <si>
    <t>Indicare le motivazioni:</t>
  </si>
  <si>
    <t>Indicare le modalità di attuazione:</t>
  </si>
  <si>
    <t>Indicare i tempi stimati:</t>
  </si>
  <si>
    <t>Indicare una stima dei risparmi attesi:</t>
  </si>
  <si>
    <r>
      <t xml:space="preserve">(b): </t>
    </r>
    <r>
      <rPr>
        <i/>
        <sz val="8"/>
        <rFont val="Verdana"/>
        <family val="2"/>
      </rPr>
      <t>Inserire la quota complessiva di partecipazione dell'Amministrazione, sommando le quote dirette (02.01 colonna E) e indirette (02.02 colonna G).</t>
    </r>
  </si>
  <si>
    <r>
      <t xml:space="preserve">(c): </t>
    </r>
    <r>
      <rPr>
        <i/>
        <sz val="8"/>
        <rFont val="Verdana"/>
        <family val="2"/>
      </rPr>
      <t>Inserire la ragione sociale come indicata nelle schede di ricognizione (02.01; 02.02).</t>
    </r>
  </si>
  <si>
    <r>
      <t xml:space="preserve">(d): </t>
    </r>
    <r>
      <rPr>
        <i/>
        <sz val="8"/>
        <rFont val="Verdana"/>
        <family val="2"/>
      </rPr>
      <t>Indicare il tipo di partecipazione distinguendo i casi in cui la società sia partecipata direttamente, indirettamente (tramite altra società/organismo),</t>
    </r>
  </si>
  <si>
    <r>
      <t xml:space="preserve">(e): </t>
    </r>
    <r>
      <rPr>
        <i/>
        <sz val="8"/>
        <rFont val="Verdana"/>
        <family val="2"/>
      </rPr>
      <t>Inserire l'attività come indicata nelle schede di ricognizione (02.01; 02.02).</t>
    </r>
  </si>
  <si>
    <t>05.02. Cessione/Alienazione quote</t>
  </si>
  <si>
    <t xml:space="preserve">Compilare una scheda per ciascuna partecipazione che si intende cedere/alienare </t>
  </si>
  <si>
    <t>Quota di partecipazione da cedere/alienare:</t>
  </si>
  <si>
    <t>(f)</t>
  </si>
  <si>
    <t>Selezionare le motivazioni della scelta:</t>
  </si>
  <si>
    <t>(g)</t>
  </si>
  <si>
    <t>In caso di scelta dell'opzione "altro", specificare:</t>
  </si>
  <si>
    <t>Fornire ulteriori dettagli sulle motivazioni della scelta:</t>
  </si>
  <si>
    <t>Indicare le modalità di attuazione della cessione/alienazione:</t>
  </si>
  <si>
    <t>Indicare i tempi stimati per il perfezionamento della cessione/alienazione:</t>
  </si>
  <si>
    <r>
      <t xml:space="preserve">(d): </t>
    </r>
    <r>
      <rPr>
        <i/>
        <sz val="8"/>
        <rFont val="Verdana"/>
        <family val="2"/>
      </rPr>
      <t>Inserire la quota di partecipazione che si intende cedere/alienare.</t>
    </r>
  </si>
  <si>
    <r>
      <t xml:space="preserve">(e): </t>
    </r>
    <r>
      <rPr>
        <i/>
        <sz val="8"/>
        <rFont val="Verdana"/>
        <family val="2"/>
      </rPr>
      <t>Indicare il tipo di partecipazione distinguendo i casi in cui la società sia partecipata direttamente, indirettamente (tramite altra società/organismo),</t>
    </r>
  </si>
  <si>
    <r>
      <t xml:space="preserve">(f): </t>
    </r>
    <r>
      <rPr>
        <i/>
        <sz val="8"/>
        <rFont val="Verdana"/>
        <family val="2"/>
      </rPr>
      <t>Inserire l'attività svolta come indicata nelle schede di ricognizione (02.01; 02.02).</t>
    </r>
  </si>
  <si>
    <r>
      <t xml:space="preserve">(g): </t>
    </r>
    <r>
      <rPr>
        <i/>
        <sz val="8"/>
        <rFont val="Verdana"/>
        <family val="2"/>
      </rPr>
      <t>Vedi scheda 06. "Appendice_motivazioni".</t>
    </r>
  </si>
  <si>
    <t>ELENCO OPZIONI MOTIVAZIONI</t>
  </si>
  <si>
    <t>Internalizzazione delle attività svolte dalla società</t>
  </si>
  <si>
    <t>Scelta di gestione del servizio in forma alternativa</t>
  </si>
  <si>
    <t>Intervenuta modifica nella gestione/amministrazione della società, non condivisa dall’Ente</t>
  </si>
  <si>
    <t>Società inattiva o non più operativa</t>
  </si>
  <si>
    <t>Società non indispensabile per il perseguimento delle finalità dell'Ente</t>
  </si>
  <si>
    <t>Società composta da soli amministratori o con numero dipendenti inferiore al numero amministratori</t>
  </si>
  <si>
    <t>Società con fatturato medio inferiore ad 1 milione di euro nel triennio precedente</t>
  </si>
  <si>
    <t>Perdite reiterate</t>
  </si>
  <si>
    <t>Carenza persistente di liquidità</t>
  </si>
  <si>
    <t>Società con oggetto analogo o similare ad altri organismi partecipati dall'Ente</t>
  </si>
  <si>
    <t>Altro (specificare)</t>
  </si>
  <si>
    <t>05.03. Liquidazione</t>
  </si>
  <si>
    <t xml:space="preserve">Compilare una scheda per ciascuna partecipazione che si intende mettere in liquidazione </t>
  </si>
  <si>
    <t>Indicare le modalità di attuazione della liquidazione:</t>
  </si>
  <si>
    <t>Indicare i tempi stimati per la conclusione della procedura:</t>
  </si>
  <si>
    <r>
      <t xml:space="preserve">(f): </t>
    </r>
    <r>
      <rPr>
        <i/>
        <sz val="8"/>
        <rFont val="Verdana"/>
        <family val="2"/>
      </rPr>
      <t>Vedi scheda 06. "Appendice_motivazioni".</t>
    </r>
  </si>
  <si>
    <t>05.04. Fusione/Incorporazione</t>
  </si>
  <si>
    <t xml:space="preserve">Compilare una scheda per ciascuna partecipazione che si intende fondere/incorporare </t>
  </si>
  <si>
    <t>Indicare le modalità di attuazione dell'operazione straordinaria:</t>
  </si>
  <si>
    <t>Indicare i tempi stimati per il perfezionamento dell'operazione:</t>
  </si>
  <si>
    <t>Svolgimento di attività complementari o analoghe a quelle coinvolte nel progetto di fusione/incorporazione</t>
  </si>
  <si>
    <t>Aggregazione di società di servizi pubblici locali a rilevanza economica</t>
  </si>
  <si>
    <t>Riduzione/contenimento dei costi di funzionamento (compresi quelli degli amministratori e organi di revisione interna) o dei costi di produzione di beni e servizi</t>
  </si>
  <si>
    <t xml:space="preserve">Compensazione di eventuali squilibri finanziari e/o economici preesistenti alla fusione/incorporazione </t>
  </si>
  <si>
    <t>Realizzazione di economie di scala e di altre sinergie per l'integrazione di fasi consecutive della produzione di beni e servizi e/o migliore utilizzo degli impianti, delle attrezzature e del know how in uso</t>
  </si>
  <si>
    <t>05.05. Riepilogo</t>
  </si>
  <si>
    <t>Azione di razionalizzazione</t>
  </si>
  <si>
    <t>Tempi di realizzazione degli interventi</t>
  </si>
  <si>
    <t>Risparmi attesi (importo)</t>
  </si>
  <si>
    <t>Contenimento dei costi</t>
  </si>
  <si>
    <t>Elenco progressivi partecipate dirette</t>
  </si>
  <si>
    <t>Elenco progressivi partecipate indirette</t>
  </si>
  <si>
    <t>06. ELENCO MOTIVAZIONI SCHEDE 05.02, 05.03 E 05.04</t>
  </si>
  <si>
    <t>Scheda 05.02:</t>
  </si>
  <si>
    <t>Nella "cella" relativa alla selezione delle motivazioni della scelta, dal menù a tendina</t>
  </si>
  <si>
    <t>è possibile scegliere tra le seguenti opzioni:</t>
  </si>
  <si>
    <t>Società con fatturato medio inferiore a 500 mila  euro nel triennio precedente</t>
  </si>
  <si>
    <t>Scheda 05.03:</t>
  </si>
  <si>
    <t>Società con fatturato medio inferiore a 500 mila euro euro nel triennio precedente</t>
  </si>
  <si>
    <t>Scheda 05.04:</t>
  </si>
  <si>
    <t>Riduzione/contenimento dei costi di funzionamento (compresi quelli degli amministratori e organi</t>
  </si>
  <si>
    <t>di revisione interna) o dei costi di produzione di beni e servizi</t>
  </si>
  <si>
    <t>Realizzazione di economie di scala e di altre sinergie per l'integrazione di fasi consecutive della produzione</t>
  </si>
  <si>
    <t>di beni e servizi e/o migliore utilizzo degli impianti, delle attrezzature e del know how in uso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</si>
</sst>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Dir_&quot;###"/>
    <numFmt numFmtId="165" formatCode="0.00########################"/>
    <numFmt numFmtId="166" formatCode="&quot;Ind_&quot;###"/>
    <numFmt numFmtId="167" formatCode="#,##0.00_ ;[Red]\-#,##0.00\ "/>
    <numFmt numFmtId="168" formatCode="h:mm"/>
  </numFmts>
  <fonts count="50">
    <font>
      <sz val="11"/>
      <color indexed="18"/>
      <name val="Calibri"/>
      <family val="2"/>
    </font>
    <font>
      <sz val="10"/>
      <name val="Arial"/>
      <family val="0"/>
    </font>
    <font>
      <b/>
      <i/>
      <sz val="10"/>
      <color indexed="53"/>
      <name val="Arial"/>
      <family val="2"/>
    </font>
    <font>
      <b/>
      <sz val="10"/>
      <name val="Arial"/>
      <family val="2"/>
    </font>
    <font>
      <b/>
      <i/>
      <sz val="10"/>
      <name val="Verdana"/>
      <family val="2"/>
    </font>
    <font>
      <sz val="10"/>
      <color indexed="18"/>
      <name val="Arial"/>
      <family val="2"/>
    </font>
    <font>
      <b/>
      <sz val="14"/>
      <name val="Verdana"/>
      <family val="2"/>
    </font>
    <font>
      <sz val="10"/>
      <name val="Verdana"/>
      <family val="2"/>
    </font>
    <font>
      <b/>
      <i/>
      <sz val="10"/>
      <color indexed="53"/>
      <name val="Verdana"/>
      <family val="2"/>
    </font>
    <font>
      <b/>
      <sz val="10"/>
      <name val="Verdana"/>
      <family val="2"/>
    </font>
    <font>
      <b/>
      <u val="single"/>
      <sz val="10"/>
      <name val="Verdana"/>
      <family val="2"/>
    </font>
    <font>
      <sz val="10"/>
      <color indexed="18"/>
      <name val="Verdana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strike/>
      <sz val="10"/>
      <name val="Verdana"/>
      <family val="2"/>
    </font>
    <font>
      <b/>
      <sz val="9"/>
      <name val="Verdana"/>
      <family val="2"/>
    </font>
    <font>
      <b/>
      <sz val="10"/>
      <color indexed="53"/>
      <name val="Verdana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sz val="9"/>
      <name val="Verdana"/>
      <family val="2"/>
    </font>
    <font>
      <sz val="9"/>
      <color indexed="12"/>
      <name val="Verdana"/>
      <family val="2"/>
    </font>
    <font>
      <sz val="9"/>
      <color indexed="18"/>
      <name val="Verdana"/>
      <family val="2"/>
    </font>
    <font>
      <sz val="9"/>
      <color indexed="18"/>
      <name val="Calibri"/>
      <family val="2"/>
    </font>
    <font>
      <sz val="11"/>
      <color indexed="18"/>
      <name val="Verdana"/>
      <family val="2"/>
    </font>
    <font>
      <i/>
      <sz val="10"/>
      <color indexed="53"/>
      <name val="Verdana"/>
      <family val="2"/>
    </font>
    <font>
      <sz val="11"/>
      <color indexed="53"/>
      <name val="Verdana"/>
      <family val="2"/>
    </font>
    <font>
      <sz val="11"/>
      <color indexed="53"/>
      <name val="Calibri"/>
      <family val="2"/>
    </font>
    <font>
      <sz val="8"/>
      <color indexed="53"/>
      <name val="Verdana"/>
      <family val="2"/>
    </font>
    <font>
      <b/>
      <i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indexed="18"/>
      <name val="Verdana"/>
      <family val="2"/>
    </font>
    <font>
      <b/>
      <sz val="9"/>
      <color indexed="53"/>
      <name val="Verdana"/>
      <family val="2"/>
    </font>
    <font>
      <b/>
      <sz val="8"/>
      <color indexed="53"/>
      <name val="Verdana"/>
      <family val="2"/>
    </font>
    <font>
      <b/>
      <sz val="15"/>
      <name val="Candara"/>
      <family val="2"/>
    </font>
    <font>
      <b/>
      <sz val="10"/>
      <color indexed="18"/>
      <name val="Verdana"/>
      <family val="2"/>
    </font>
    <font>
      <i/>
      <sz val="10"/>
      <color indexed="53"/>
      <name val="Calibri"/>
      <family val="2"/>
    </font>
    <font>
      <b/>
      <i/>
      <sz val="10"/>
      <color indexed="53"/>
      <name val="Calibri"/>
      <family val="2"/>
    </font>
    <font>
      <sz val="10"/>
      <color indexed="53"/>
      <name val="Verdana"/>
      <family val="2"/>
    </font>
    <font>
      <b/>
      <i/>
      <sz val="10"/>
      <name val="Calibri"/>
      <family val="2"/>
    </font>
    <font>
      <i/>
      <sz val="10"/>
      <name val="Verdana"/>
      <family val="2"/>
    </font>
    <font>
      <sz val="9.5"/>
      <name val="Verdana"/>
      <family val="2"/>
    </font>
    <font>
      <i/>
      <sz val="9.5"/>
      <name val="Verdana"/>
      <family val="2"/>
    </font>
    <font>
      <strike/>
      <sz val="10"/>
      <name val="Verdana"/>
      <family val="2"/>
    </font>
    <font>
      <b/>
      <i/>
      <sz val="8"/>
      <name val="Verdana"/>
      <family val="2"/>
    </font>
    <font>
      <i/>
      <sz val="8"/>
      <name val="Verdana"/>
      <family val="2"/>
    </font>
    <font>
      <i/>
      <sz val="8"/>
      <color indexed="18"/>
      <name val="Verdana"/>
      <family val="2"/>
    </font>
    <font>
      <b/>
      <strike/>
      <sz val="8"/>
      <name val="Verdana"/>
      <family val="2"/>
    </font>
    <font>
      <sz val="10"/>
      <color indexed="18"/>
      <name val="Webdings"/>
      <family val="1"/>
    </font>
    <font>
      <b/>
      <u val="single"/>
      <sz val="10"/>
      <color indexed="53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13">
    <xf numFmtId="0" fontId="0" fillId="0" borderId="0" xfId="0" applyAlignment="1">
      <alignment/>
    </xf>
    <xf numFmtId="0" fontId="1" fillId="2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15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vertical="center"/>
      <protection/>
    </xf>
    <xf numFmtId="49" fontId="1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1" fontId="4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7" fillId="2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49" fontId="9" fillId="0" borderId="0" xfId="0" applyNumberFormat="1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15" applyFont="1" applyBorder="1" applyAlignment="1" applyProtection="1">
      <alignment horizontal="left"/>
      <protection/>
    </xf>
    <xf numFmtId="49" fontId="9" fillId="0" borderId="0" xfId="0" applyNumberFormat="1" applyFont="1" applyBorder="1" applyAlignment="1" applyProtection="1">
      <alignment/>
      <protection/>
    </xf>
    <xf numFmtId="49" fontId="7" fillId="0" borderId="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49" fontId="10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15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left"/>
      <protection/>
    </xf>
    <xf numFmtId="0" fontId="11" fillId="0" borderId="0" xfId="0" applyFont="1" applyAlignment="1">
      <alignment horizontal="justify" vertical="center" wrapText="1"/>
    </xf>
    <xf numFmtId="49" fontId="7" fillId="0" borderId="0" xfId="0" applyNumberFormat="1" applyFont="1" applyBorder="1" applyAlignment="1" applyProtection="1">
      <alignment horizontal="left" vertical="center"/>
      <protection locked="0"/>
    </xf>
    <xf numFmtId="49" fontId="9" fillId="0" borderId="0" xfId="0" applyNumberFormat="1" applyFont="1" applyBorder="1" applyAlignment="1" applyProtection="1">
      <alignment horizontal="left"/>
      <protection/>
    </xf>
    <xf numFmtId="49" fontId="7" fillId="0" borderId="0" xfId="0" applyNumberFormat="1" applyFont="1" applyBorder="1" applyAlignment="1" applyProtection="1">
      <alignment vertical="center"/>
      <protection locked="0"/>
    </xf>
    <xf numFmtId="49" fontId="7" fillId="0" borderId="0" xfId="0" applyNumberFormat="1" applyFont="1" applyBorder="1" applyAlignment="1" applyProtection="1">
      <alignment vertical="center"/>
      <protection/>
    </xf>
    <xf numFmtId="49" fontId="9" fillId="0" borderId="0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right"/>
      <protection/>
    </xf>
    <xf numFmtId="0" fontId="1" fillId="2" borderId="0" xfId="0" applyFont="1" applyFill="1" applyAlignment="1" applyProtection="1">
      <alignment vertical="center"/>
      <protection/>
    </xf>
    <xf numFmtId="0" fontId="1" fillId="0" borderId="0" xfId="0" applyFont="1" applyAlignment="1" applyProtection="1">
      <alignment vertical="center" wrapText="1"/>
      <protection/>
    </xf>
    <xf numFmtId="49" fontId="1" fillId="0" borderId="0" xfId="0" applyNumberFormat="1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2" fillId="2" borderId="1" xfId="0" applyFont="1" applyFill="1" applyBorder="1" applyAlignment="1" applyProtection="1">
      <alignment vertical="center"/>
      <protection/>
    </xf>
    <xf numFmtId="49" fontId="3" fillId="2" borderId="2" xfId="0" applyNumberFormat="1" applyFont="1" applyFill="1" applyBorder="1" applyAlignment="1" applyProtection="1">
      <alignment horizontal="center" vertical="center"/>
      <protection/>
    </xf>
    <xf numFmtId="0" fontId="3" fillId="2" borderId="3" xfId="0" applyFont="1" applyFill="1" applyBorder="1" applyAlignment="1" applyProtection="1">
      <alignment horizontal="center" vertical="center"/>
      <protection/>
    </xf>
    <xf numFmtId="0" fontId="1" fillId="2" borderId="4" xfId="0" applyFont="1" applyFill="1" applyBorder="1" applyAlignment="1" applyProtection="1">
      <alignment horizontal="left" vertical="center" wrapText="1"/>
      <protection/>
    </xf>
    <xf numFmtId="0" fontId="3" fillId="2" borderId="5" xfId="0" applyFont="1" applyFill="1" applyBorder="1" applyAlignment="1" applyProtection="1">
      <alignment horizontal="center" vertical="center"/>
      <protection/>
    </xf>
    <xf numFmtId="0" fontId="1" fillId="0" borderId="0" xfId="15" applyFont="1" applyBorder="1" applyAlignment="1" applyProtection="1">
      <alignment horizontal="left" vertical="center" wrapText="1"/>
      <protection/>
    </xf>
    <xf numFmtId="49" fontId="12" fillId="2" borderId="2" xfId="0" applyNumberFormat="1" applyFont="1" applyFill="1" applyBorder="1" applyAlignment="1" applyProtection="1">
      <alignment vertical="center"/>
      <protection/>
    </xf>
    <xf numFmtId="0" fontId="1" fillId="2" borderId="5" xfId="0" applyFont="1" applyFill="1" applyBorder="1" applyAlignment="1" applyProtection="1">
      <alignment vertical="center"/>
      <protection/>
    </xf>
    <xf numFmtId="49" fontId="12" fillId="2" borderId="0" xfId="0" applyNumberFormat="1" applyFont="1" applyFill="1" applyBorder="1" applyAlignment="1" applyProtection="1">
      <alignment vertical="center"/>
      <protection/>
    </xf>
    <xf numFmtId="0" fontId="1" fillId="2" borderId="0" xfId="0" applyFont="1" applyFill="1" applyBorder="1" applyAlignment="1" applyProtection="1">
      <alignment vertical="center"/>
      <protection/>
    </xf>
    <xf numFmtId="49" fontId="15" fillId="2" borderId="0" xfId="0" applyNumberFormat="1" applyFont="1" applyFill="1" applyBorder="1" applyAlignment="1" applyProtection="1">
      <alignment horizontal="right" vertical="center" wrapText="1"/>
      <protection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49" fontId="9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/>
      <protection/>
    </xf>
    <xf numFmtId="49" fontId="12" fillId="2" borderId="0" xfId="0" applyNumberFormat="1" applyFont="1" applyFill="1" applyBorder="1" applyAlignment="1" applyProtection="1">
      <alignment horizontal="right" vertical="center"/>
      <protection/>
    </xf>
    <xf numFmtId="49" fontId="16" fillId="2" borderId="0" xfId="0" applyNumberFormat="1" applyFont="1" applyFill="1" applyBorder="1" applyAlignment="1" applyProtection="1">
      <alignment horizontal="left" vertical="center"/>
      <protection/>
    </xf>
    <xf numFmtId="49" fontId="3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0" xfId="0" applyNumberFormat="1" applyFont="1" applyFill="1" applyBorder="1" applyAlignment="1" applyProtection="1">
      <alignment vertical="center"/>
      <protection/>
    </xf>
    <xf numFmtId="49" fontId="15" fillId="2" borderId="0" xfId="0" applyNumberFormat="1" applyFont="1" applyFill="1" applyBorder="1" applyAlignment="1" applyProtection="1">
      <alignment vertical="center"/>
      <protection/>
    </xf>
    <xf numFmtId="49" fontId="1" fillId="2" borderId="0" xfId="0" applyNumberFormat="1" applyFont="1" applyFill="1" applyBorder="1" applyAlignment="1" applyProtection="1">
      <alignment vertical="center"/>
      <protection/>
    </xf>
    <xf numFmtId="49" fontId="15" fillId="2" borderId="0" xfId="0" applyNumberFormat="1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horizontal="right" vertical="center"/>
      <protection/>
    </xf>
    <xf numFmtId="0" fontId="1" fillId="2" borderId="0" xfId="0" applyFont="1" applyFill="1" applyAlignment="1" applyProtection="1">
      <alignment vertical="center" wrapText="1"/>
      <protection/>
    </xf>
    <xf numFmtId="49" fontId="1" fillId="2" borderId="0" xfId="0" applyNumberFormat="1" applyFont="1" applyFill="1" applyAlignment="1" applyProtection="1">
      <alignment vertical="center"/>
      <protection/>
    </xf>
    <xf numFmtId="0" fontId="11" fillId="0" borderId="6" xfId="0" applyFont="1" applyBorder="1" applyAlignment="1">
      <alignment horizontal="justify" vertical="center" wrapText="1"/>
    </xf>
    <xf numFmtId="0" fontId="11" fillId="0" borderId="6" xfId="0" applyFont="1" applyBorder="1" applyAlignment="1">
      <alignment vertical="center" wrapText="1"/>
    </xf>
    <xf numFmtId="0" fontId="11" fillId="0" borderId="6" xfId="0" applyFont="1" applyBorder="1" applyAlignment="1">
      <alignment horizontal="right" vertical="center" wrapText="1"/>
    </xf>
    <xf numFmtId="0" fontId="11" fillId="0" borderId="6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/>
    </xf>
    <xf numFmtId="0" fontId="7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Border="1" applyAlignment="1">
      <alignment horizontal="right" vertical="center"/>
    </xf>
    <xf numFmtId="0" fontId="29" fillId="4" borderId="8" xfId="0" applyFont="1" applyFill="1" applyBorder="1" applyAlignment="1">
      <alignment horizontal="center" vertical="center" wrapText="1"/>
    </xf>
    <xf numFmtId="0" fontId="29" fillId="4" borderId="9" xfId="0" applyFont="1" applyFill="1" applyBorder="1" applyAlignment="1">
      <alignment horizontal="center" vertical="center" wrapText="1"/>
    </xf>
    <xf numFmtId="164" fontId="30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30" fillId="3" borderId="6" xfId="0" applyNumberFormat="1" applyFont="1" applyFill="1" applyBorder="1" applyAlignment="1" applyProtection="1">
      <alignment horizontal="center" vertical="center" wrapText="1"/>
      <protection locked="0"/>
    </xf>
    <xf numFmtId="1" fontId="30" fillId="3" borderId="6" xfId="0" applyNumberFormat="1" applyFont="1" applyFill="1" applyBorder="1" applyAlignment="1" applyProtection="1">
      <alignment horizontal="center" vertical="center" wrapText="1"/>
      <protection locked="0"/>
    </xf>
    <xf numFmtId="165" fontId="30" fillId="3" borderId="6" xfId="0" applyNumberFormat="1" applyFont="1" applyFill="1" applyBorder="1" applyAlignment="1" applyProtection="1">
      <alignment horizontal="center" vertical="center" wrapText="1"/>
      <protection locked="0"/>
    </xf>
    <xf numFmtId="3" fontId="30" fillId="3" borderId="6" xfId="0" applyNumberFormat="1" applyFont="1" applyFill="1" applyBorder="1" applyAlignment="1" applyProtection="1">
      <alignment horizontal="left" vertical="center" wrapText="1"/>
      <protection locked="0"/>
    </xf>
    <xf numFmtId="3" fontId="30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3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164" fontId="21" fillId="0" borderId="0" xfId="0" applyNumberFormat="1" applyFont="1" applyAlignment="1">
      <alignment horizontal="center" vertical="center"/>
    </xf>
    <xf numFmtId="166" fontId="21" fillId="0" borderId="0" xfId="0" applyNumberFormat="1" applyFont="1" applyAlignment="1" applyProtection="1">
      <alignment horizontal="center" vertical="center"/>
      <protection locked="0"/>
    </xf>
    <xf numFmtId="1" fontId="21" fillId="0" borderId="0" xfId="0" applyNumberFormat="1" applyFont="1" applyAlignment="1">
      <alignment vertical="center"/>
    </xf>
    <xf numFmtId="0" fontId="23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26" fillId="0" borderId="0" xfId="0" applyFont="1" applyAlignment="1">
      <alignment/>
    </xf>
    <xf numFmtId="0" fontId="33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Border="1" applyAlignment="1">
      <alignment horizontal="right"/>
    </xf>
    <xf numFmtId="166" fontId="30" fillId="3" borderId="6" xfId="0" applyNumberFormat="1" applyFont="1" applyFill="1" applyBorder="1" applyAlignment="1" applyProtection="1">
      <alignment horizontal="center" vertical="center" wrapText="1"/>
      <protection locked="0"/>
    </xf>
    <xf numFmtId="3" fontId="30" fillId="3" borderId="6" xfId="0" applyNumberFormat="1" applyFont="1" applyFill="1" applyBorder="1" applyAlignment="1" applyProtection="1">
      <alignment vertical="center" wrapText="1"/>
      <protection locked="0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21" fillId="0" borderId="0" xfId="0" applyFont="1" applyAlignment="1">
      <alignment/>
    </xf>
    <xf numFmtId="1" fontId="21" fillId="0" borderId="0" xfId="0" applyNumberFormat="1" applyFont="1" applyAlignment="1">
      <alignment/>
    </xf>
    <xf numFmtId="0" fontId="11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vertical="center"/>
      <protection/>
    </xf>
    <xf numFmtId="0" fontId="7" fillId="2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horizontal="left" vertical="center"/>
      <protection/>
    </xf>
    <xf numFmtId="49" fontId="9" fillId="0" borderId="0" xfId="0" applyNumberFormat="1" applyFont="1" applyBorder="1" applyAlignment="1" applyProtection="1">
      <alignment horizontal="right" vertical="center"/>
      <protection/>
    </xf>
    <xf numFmtId="49" fontId="4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15" applyFont="1" applyBorder="1" applyAlignment="1" applyProtection="1">
      <alignment horizontal="left" vertical="center"/>
      <protection/>
    </xf>
    <xf numFmtId="0" fontId="37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vertical="center"/>
      <protection/>
    </xf>
    <xf numFmtId="49" fontId="7" fillId="2" borderId="0" xfId="0" applyNumberFormat="1" applyFont="1" applyFill="1" applyBorder="1" applyAlignment="1" applyProtection="1">
      <alignment vertical="center" wrapText="1"/>
      <protection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164" fontId="7" fillId="3" borderId="6" xfId="0" applyNumberFormat="1" applyFont="1" applyFill="1" applyBorder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right" vertical="center"/>
      <protection/>
    </xf>
    <xf numFmtId="49" fontId="7" fillId="2" borderId="6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horizontal="center" vertical="center"/>
      <protection/>
    </xf>
    <xf numFmtId="0" fontId="43" fillId="2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vertical="center"/>
    </xf>
    <xf numFmtId="49" fontId="44" fillId="0" borderId="0" xfId="0" applyNumberFormat="1" applyFont="1" applyBorder="1" applyAlignment="1" applyProtection="1">
      <alignment horizontal="left" vertical="center"/>
      <protection/>
    </xf>
    <xf numFmtId="49" fontId="45" fillId="0" borderId="0" xfId="0" applyNumberFormat="1" applyFont="1" applyBorder="1" applyAlignment="1" applyProtection="1">
      <alignment horizontal="left" vertical="center"/>
      <protection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164" fontId="7" fillId="3" borderId="6" xfId="0" applyNumberFormat="1" applyFont="1" applyFill="1" applyBorder="1" applyAlignment="1" applyProtection="1">
      <alignment horizontal="center" vertical="center"/>
      <protection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7" fillId="3" borderId="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46" fillId="0" borderId="0" xfId="0" applyFont="1" applyAlignment="1">
      <alignment horizontal="right" vertical="center"/>
    </xf>
    <xf numFmtId="0" fontId="29" fillId="4" borderId="6" xfId="0" applyFont="1" applyFill="1" applyBorder="1" applyAlignment="1">
      <alignment horizontal="center" vertical="center" wrapText="1"/>
    </xf>
    <xf numFmtId="4" fontId="11" fillId="3" borderId="6" xfId="0" applyNumberFormat="1" applyFont="1" applyFill="1" applyBorder="1" applyAlignment="1">
      <alignment horizontal="center" vertical="center"/>
    </xf>
    <xf numFmtId="4" fontId="30" fillId="3" borderId="6" xfId="0" applyNumberFormat="1" applyFont="1" applyFill="1" applyBorder="1" applyAlignment="1" applyProtection="1">
      <alignment vertical="center" wrapText="1"/>
      <protection locked="0"/>
    </xf>
    <xf numFmtId="3" fontId="11" fillId="3" borderId="6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4" fontId="47" fillId="0" borderId="0" xfId="0" applyNumberFormat="1" applyFont="1" applyBorder="1" applyAlignment="1">
      <alignment vertical="center" wrapText="1"/>
    </xf>
    <xf numFmtId="167" fontId="30" fillId="3" borderId="6" xfId="0" applyNumberFormat="1" applyFont="1" applyFill="1" applyBorder="1" applyAlignment="1" applyProtection="1">
      <alignment vertical="center" wrapText="1"/>
      <protection locked="0"/>
    </xf>
    <xf numFmtId="0" fontId="33" fillId="0" borderId="10" xfId="0" applyFont="1" applyBorder="1" applyAlignment="1">
      <alignment horizontal="left" vertical="center"/>
    </xf>
    <xf numFmtId="0" fontId="33" fillId="0" borderId="11" xfId="0" applyFont="1" applyBorder="1" applyAlignment="1">
      <alignment horizontal="left" vertical="center"/>
    </xf>
    <xf numFmtId="4" fontId="29" fillId="5" borderId="6" xfId="0" applyNumberFormat="1" applyFont="1" applyFill="1" applyBorder="1" applyAlignment="1">
      <alignment vertical="center" wrapText="1"/>
    </xf>
    <xf numFmtId="0" fontId="33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49" fontId="7" fillId="2" borderId="0" xfId="0" applyNumberFormat="1" applyFont="1" applyFill="1" applyBorder="1" applyAlignment="1" applyProtection="1">
      <alignment vertical="center"/>
      <protection/>
    </xf>
    <xf numFmtId="2" fontId="11" fillId="0" borderId="0" xfId="0" applyNumberFormat="1" applyFont="1" applyAlignment="1">
      <alignment vertical="center"/>
    </xf>
    <xf numFmtId="49" fontId="40" fillId="2" borderId="0" xfId="0" applyNumberFormat="1" applyFont="1" applyFill="1" applyBorder="1" applyAlignment="1" applyProtection="1">
      <alignment vertical="center"/>
      <protection/>
    </xf>
    <xf numFmtId="0" fontId="48" fillId="0" borderId="0" xfId="0" applyFont="1" applyAlignment="1">
      <alignment vertical="center"/>
    </xf>
    <xf numFmtId="49" fontId="30" fillId="3" borderId="9" xfId="0" applyNumberFormat="1" applyFont="1" applyFill="1" applyBorder="1" applyAlignment="1" applyProtection="1">
      <alignment horizontal="center" vertical="center" wrapText="1"/>
      <protection locked="0"/>
    </xf>
    <xf numFmtId="49" fontId="30" fillId="3" borderId="9" xfId="0" applyNumberFormat="1" applyFont="1" applyFill="1" applyBorder="1" applyAlignment="1" applyProtection="1">
      <alignment horizontal="left" vertical="center" wrapText="1"/>
      <protection locked="0"/>
    </xf>
    <xf numFmtId="164" fontId="7" fillId="3" borderId="9" xfId="0" applyNumberFormat="1" applyFont="1" applyFill="1" applyBorder="1" applyAlignment="1" applyProtection="1">
      <alignment horizontal="center" vertical="center" wrapText="1"/>
      <protection/>
    </xf>
    <xf numFmtId="165" fontId="30" fillId="3" borderId="9" xfId="0" applyNumberFormat="1" applyFont="1" applyFill="1" applyBorder="1" applyAlignment="1" applyProtection="1">
      <alignment horizontal="center" vertical="center" wrapText="1"/>
      <protection locked="0"/>
    </xf>
    <xf numFmtId="3" fontId="30" fillId="3" borderId="6" xfId="0" applyNumberFormat="1" applyFont="1" applyFill="1" applyBorder="1" applyAlignment="1" applyProtection="1">
      <alignment horizontal="left" vertical="center" wrapText="1"/>
      <protection locked="0"/>
    </xf>
    <xf numFmtId="164" fontId="7" fillId="3" borderId="6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Font="1" applyAlignment="1">
      <alignment vertical="center"/>
    </xf>
    <xf numFmtId="0" fontId="31" fillId="0" borderId="0" xfId="0" applyFont="1" applyAlignment="1">
      <alignment horizontal="center" vertical="center" wrapText="1"/>
    </xf>
    <xf numFmtId="164" fontId="31" fillId="0" borderId="0" xfId="0" applyNumberFormat="1" applyFont="1" applyAlignment="1">
      <alignment horizontal="center" vertical="center"/>
    </xf>
    <xf numFmtId="166" fontId="31" fillId="0" borderId="0" xfId="0" applyNumberFormat="1" applyFont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49" fillId="0" borderId="0" xfId="0" applyFont="1" applyAlignment="1">
      <alignment vertical="center"/>
    </xf>
    <xf numFmtId="0" fontId="16" fillId="0" borderId="0" xfId="15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vertical="center"/>
      <protection/>
    </xf>
    <xf numFmtId="168" fontId="11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 vertical="center"/>
      <protection/>
    </xf>
    <xf numFmtId="49" fontId="9" fillId="0" borderId="0" xfId="0" applyNumberFormat="1" applyFont="1" applyBorder="1" applyAlignment="1" applyProtection="1">
      <alignment horizontal="right"/>
      <protection/>
    </xf>
    <xf numFmtId="49" fontId="6" fillId="0" borderId="0" xfId="0" applyNumberFormat="1" applyFont="1" applyBorder="1" applyAlignment="1" applyProtection="1">
      <alignment horizontal="center" vertical="center" wrapText="1"/>
      <protection/>
    </xf>
    <xf numFmtId="49" fontId="4" fillId="2" borderId="12" xfId="0" applyNumberFormat="1" applyFont="1" applyFill="1" applyBorder="1" applyAlignment="1" applyProtection="1">
      <alignment horizontal="center" vertical="center" wrapText="1" shrinkToFit="1"/>
      <protection/>
    </xf>
    <xf numFmtId="0" fontId="13" fillId="2" borderId="4" xfId="0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Border="1" applyAlignment="1" applyProtection="1">
      <alignment vertical="center" wrapText="1"/>
      <protection/>
    </xf>
    <xf numFmtId="49" fontId="17" fillId="2" borderId="11" xfId="0" applyNumberFormat="1" applyFont="1" applyFill="1" applyBorder="1" applyAlignment="1" applyProtection="1">
      <alignment vertical="center"/>
      <protection/>
    </xf>
    <xf numFmtId="49" fontId="9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19" fillId="3" borderId="6" xfId="0" applyNumberFormat="1" applyFont="1" applyFill="1" applyBorder="1" applyAlignment="1" applyProtection="1">
      <alignment vertical="center"/>
      <protection locked="0"/>
    </xf>
    <xf numFmtId="49" fontId="19" fillId="3" borderId="6" xfId="0" applyNumberFormat="1" applyFont="1" applyFill="1" applyBorder="1" applyAlignment="1" applyProtection="1">
      <alignment horizontal="left" vertical="center"/>
      <protection locked="0"/>
    </xf>
    <xf numFmtId="49" fontId="20" fillId="3" borderId="6" xfId="0" applyNumberFormat="1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 wrapText="1"/>
      <protection/>
    </xf>
    <xf numFmtId="0" fontId="31" fillId="0" borderId="0" xfId="0" applyFont="1" applyBorder="1" applyAlignment="1">
      <alignment horizontal="left" vertical="center" wrapText="1"/>
    </xf>
    <xf numFmtId="49" fontId="7" fillId="2" borderId="0" xfId="0" applyNumberFormat="1" applyFont="1" applyFill="1" applyBorder="1" applyAlignment="1" applyProtection="1">
      <alignment vertical="center" wrapText="1"/>
      <protection/>
    </xf>
    <xf numFmtId="49" fontId="7" fillId="2" borderId="0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Border="1" applyAlignment="1" applyProtection="1">
      <alignment vertical="center" wrapText="1"/>
      <protection/>
    </xf>
    <xf numFmtId="49" fontId="40" fillId="2" borderId="0" xfId="0" applyNumberFormat="1" applyFont="1" applyFill="1" applyBorder="1" applyAlignment="1" applyProtection="1">
      <alignment vertical="center" wrapText="1"/>
      <protection/>
    </xf>
    <xf numFmtId="49" fontId="7" fillId="3" borderId="6" xfId="0" applyNumberFormat="1" applyFont="1" applyFill="1" applyBorder="1" applyAlignment="1" applyProtection="1">
      <alignment horizontal="left" vertical="center" wrapText="1"/>
      <protection locked="0"/>
    </xf>
    <xf numFmtId="164" fontId="7" fillId="3" borderId="6" xfId="0" applyNumberFormat="1" applyFont="1" applyFill="1" applyBorder="1" applyAlignment="1" applyProtection="1">
      <alignment horizontal="center" vertical="center"/>
      <protection/>
    </xf>
    <xf numFmtId="0" fontId="7" fillId="3" borderId="6" xfId="0" applyFont="1" applyFill="1" applyBorder="1" applyAlignment="1" applyProtection="1">
      <alignment horizontal="center" vertical="center" wrapText="1"/>
      <protection/>
    </xf>
    <xf numFmtId="0" fontId="33" fillId="0" borderId="14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left" vertical="center" wrapText="1"/>
    </xf>
    <xf numFmtId="0" fontId="9" fillId="6" borderId="6" xfId="0" applyFont="1" applyFill="1" applyBorder="1" applyAlignment="1">
      <alignment horizontal="center" vertical="center"/>
    </xf>
    <xf numFmtId="49" fontId="43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Border="1" applyAlignment="1">
      <alignment vertical="center"/>
    </xf>
    <xf numFmtId="0" fontId="7" fillId="3" borderId="6" xfId="0" applyFont="1" applyFill="1" applyBorder="1" applyAlignment="1" applyProtection="1">
      <alignment horizontal="left" vertical="center" wrapText="1"/>
      <protection locked="0"/>
    </xf>
    <xf numFmtId="0" fontId="7" fillId="3" borderId="6" xfId="0" applyFont="1" applyFill="1" applyBorder="1" applyAlignment="1" applyProtection="1">
      <alignment horizontal="left" vertical="center" wrapText="1"/>
      <protection/>
    </xf>
    <xf numFmtId="49" fontId="7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top" wrapText="1"/>
      <protection/>
    </xf>
    <xf numFmtId="49" fontId="9" fillId="0" borderId="11" xfId="0" applyNumberFormat="1" applyFont="1" applyBorder="1" applyAlignment="1" applyProtection="1">
      <alignment horizontal="right" vertical="center" wrapText="1"/>
      <protection/>
    </xf>
    <xf numFmtId="49" fontId="30" fillId="3" borderId="6" xfId="0" applyNumberFormat="1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Excel_BuiltIn_Testo descrittivo" xfId="15"/>
    <cellStyle name="Comma" xfId="16"/>
    <cellStyle name="Comma [0]" xfId="17"/>
    <cellStyle name="Percent" xfId="18"/>
    <cellStyle name="Currency" xfId="19"/>
    <cellStyle name="Currency [0]" xfId="20"/>
  </cellStyles>
  <dxfs count="1">
    <dxf>
      <font>
        <b val="0"/>
        <sz val="11"/>
        <color rgb="FF00000A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8</xdr:col>
      <xdr:colOff>9525</xdr:colOff>
      <xdr:row>30</xdr:row>
      <xdr:rowOff>142875</xdr:rowOff>
    </xdr:to>
    <xdr:sp>
      <xdr:nvSpPr>
        <xdr:cNvPr id="1" name="CustomShape 1"/>
        <xdr:cNvSpPr>
          <a:spLocks/>
        </xdr:cNvSpPr>
      </xdr:nvSpPr>
      <xdr:spPr>
        <a:xfrm>
          <a:off x="142875" y="161925"/>
          <a:ext cx="5534025" cy="9039225"/>
        </a:xfrm>
        <a:prstGeom prst="foldedCorner">
          <a:avLst>
            <a:gd name="adj" fmla="val 33333"/>
          </a:avLst>
        </a:prstGeom>
        <a:noFill/>
        <a:ln w="12600" cmpd="sng">
          <a:solidFill>
            <a:srgbClr val="2F528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0</xdr:colOff>
      <xdr:row>6</xdr:row>
      <xdr:rowOff>57150</xdr:rowOff>
    </xdr:from>
    <xdr:to>
      <xdr:col>15</xdr:col>
      <xdr:colOff>9525</xdr:colOff>
      <xdr:row>33</xdr:row>
      <xdr:rowOff>57150</xdr:rowOff>
    </xdr:to>
    <xdr:grpSp>
      <xdr:nvGrpSpPr>
        <xdr:cNvPr id="1" name="Group 1"/>
        <xdr:cNvGrpSpPr>
          <a:grpSpLocks/>
        </xdr:cNvGrpSpPr>
      </xdr:nvGrpSpPr>
      <xdr:grpSpPr>
        <a:xfrm>
          <a:off x="2714625" y="1200150"/>
          <a:ext cx="5438775" cy="5143500"/>
          <a:chOff x="4520" y="1890"/>
          <a:chExt cx="9056" cy="8230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9381" y="1890"/>
            <a:ext cx="4195" cy="1438"/>
          </a:xfrm>
          <a:prstGeom prst="flowChartProcess">
            <a:avLst/>
          </a:prstGeom>
          <a:solidFill>
            <a:srgbClr val="00CCFF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0000" tIns="45000" rIns="90000" bIns="45000" anchor="ctr"/>
          <a:p>
            <a:pPr algn="ctr">
              <a:defRPr/>
            </a:pPr>
            <a:r>
              <a:rPr lang="en-US" cap="none" sz="1500" b="1" i="0" u="none" baseline="0"/>
              <a:t>Acqualatina spa
6,73%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4520" y="5100"/>
            <a:ext cx="2705" cy="1440"/>
          </a:xfrm>
          <a:prstGeom prst="flowChartProcess">
            <a:avLst/>
          </a:prstGeom>
          <a:solidFill>
            <a:srgbClr val="00CCFF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0000" tIns="45000" rIns="90000" bIns="45000" anchor="ctr"/>
          <a:p>
            <a:pPr algn="ctr">
              <a:defRPr/>
            </a:pPr>
            <a:r>
              <a:rPr lang="en-US" cap="none" sz="1500" b="1" i="0" u="none" baseline="0"/>
              <a:t>Comune di Terracina</a:t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 flipV="1">
            <a:off x="7228" y="2610"/>
            <a:ext cx="2153" cy="321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9381" y="8680"/>
            <a:ext cx="4195" cy="1440"/>
          </a:xfrm>
          <a:prstGeom prst="flowChartProcess">
            <a:avLst/>
          </a:prstGeom>
          <a:solidFill>
            <a:srgbClr val="00CCFF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0000" tIns="45000" rIns="90000" bIns="45000" anchor="ctr"/>
          <a:p>
            <a:pPr algn="ctr">
              <a:defRPr/>
            </a:pPr>
            <a:r>
              <a:rPr lang="en-US" cap="none" sz="1500" b="1" i="0" u="none" baseline="0"/>
              <a:t>Azienda Speciale “TERRACINA” 
di cui al D.Lgs. 267/200</a:t>
            </a:r>
          </a:p>
        </xdr:txBody>
      </xdr:sp>
      <xdr:sp>
        <xdr:nvSpPr>
          <xdr:cNvPr id="6" name="AutoShape 6"/>
          <xdr:cNvSpPr>
            <a:spLocks/>
          </xdr:cNvSpPr>
        </xdr:nvSpPr>
        <xdr:spPr>
          <a:xfrm>
            <a:off x="9381" y="5145"/>
            <a:ext cx="4195" cy="1409"/>
          </a:xfrm>
          <a:prstGeom prst="flowChartProcess">
            <a:avLst/>
          </a:prstGeom>
          <a:solidFill>
            <a:srgbClr val="00CCFF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0000" tIns="45000" rIns="90000" bIns="45000" anchor="ctr"/>
          <a:p>
            <a:pPr algn="ctr">
              <a:defRPr/>
            </a:pPr>
            <a:r>
              <a:rPr lang="en-US" cap="none" sz="1500" b="1" i="0" u="none" baseline="0"/>
              <a:t>Terracina Ambiente spa 
In Fallimento
51%</a:t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 flipH="1" flipV="1">
            <a:off x="7228" y="5822"/>
            <a:ext cx="2153" cy="3578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7228" y="5820"/>
            <a:ext cx="2153" cy="29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giampiero.negossi@comune.terracina.lt.it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1"/>
  <sheetViews>
    <sheetView showGridLines="0" zoomScaleSheetLayoutView="100" workbookViewId="0" topLeftCell="A10">
      <selection activeCell="C11" sqref="C11"/>
    </sheetView>
  </sheetViews>
  <sheetFormatPr defaultColWidth="9.140625" defaultRowHeight="15"/>
  <cols>
    <col min="1" max="1" width="2.140625" style="1" customWidth="1"/>
    <col min="2" max="2" width="2.140625" style="2" customWidth="1"/>
    <col min="3" max="7" width="15.7109375" style="3" customWidth="1"/>
    <col min="8" max="8" width="2.140625" style="2" customWidth="1"/>
    <col min="9" max="9" width="2.140625" style="1" customWidth="1"/>
    <col min="10" max="250" width="21.8515625" style="2" customWidth="1"/>
    <col min="251" max="251" width="2.140625" style="2" customWidth="1"/>
    <col min="252" max="252" width="8.140625" style="2" customWidth="1"/>
    <col min="253" max="16384" width="20.7109375" style="2" customWidth="1"/>
  </cols>
  <sheetData>
    <row r="2" spans="2:8" ht="12.75">
      <c r="B2" s="4"/>
      <c r="C2" s="5"/>
      <c r="D2" s="5"/>
      <c r="E2" s="5"/>
      <c r="F2" s="5"/>
      <c r="G2" s="5"/>
      <c r="H2" s="6"/>
    </row>
    <row r="3" spans="2:10" ht="12.75">
      <c r="B3" s="7"/>
      <c r="C3" s="8"/>
      <c r="D3" s="9"/>
      <c r="E3" s="9"/>
      <c r="F3" s="9"/>
      <c r="G3" s="9"/>
      <c r="H3" s="6"/>
      <c r="J3" s="10"/>
    </row>
    <row r="4" spans="2:10" ht="12.75">
      <c r="B4" s="7"/>
      <c r="C4" s="11"/>
      <c r="D4" s="12"/>
      <c r="E4" s="13"/>
      <c r="F4" s="14"/>
      <c r="G4" s="15"/>
      <c r="H4" s="6"/>
      <c r="J4" s="10"/>
    </row>
    <row r="5" spans="2:10" ht="12.75">
      <c r="B5" s="7"/>
      <c r="C5" s="11"/>
      <c r="D5" s="12"/>
      <c r="E5" s="13"/>
      <c r="F5" s="14"/>
      <c r="G5" s="15"/>
      <c r="H5" s="6"/>
      <c r="J5" s="10"/>
    </row>
    <row r="6" spans="2:10" ht="12.75">
      <c r="B6" s="7"/>
      <c r="C6" s="11"/>
      <c r="D6" s="12"/>
      <c r="E6" s="13"/>
      <c r="F6" s="14"/>
      <c r="G6" s="15"/>
      <c r="H6" s="6"/>
      <c r="J6" s="10"/>
    </row>
    <row r="7" spans="2:10" ht="12.75">
      <c r="B7" s="7"/>
      <c r="C7" s="11"/>
      <c r="D7" s="12"/>
      <c r="E7" s="13"/>
      <c r="F7" s="14"/>
      <c r="G7" s="15"/>
      <c r="H7" s="6"/>
      <c r="J7" s="10"/>
    </row>
    <row r="8" spans="2:10" ht="12.75">
      <c r="B8" s="7"/>
      <c r="C8" s="11"/>
      <c r="D8" s="12"/>
      <c r="E8" s="13"/>
      <c r="F8" s="14"/>
      <c r="G8" s="15"/>
      <c r="H8" s="6"/>
      <c r="J8" s="10"/>
    </row>
    <row r="9" spans="2:10" ht="12.75">
      <c r="B9" s="7"/>
      <c r="C9" s="11"/>
      <c r="D9" s="12"/>
      <c r="E9" s="13"/>
      <c r="F9" s="14"/>
      <c r="G9" s="15"/>
      <c r="H9" s="6"/>
      <c r="J9" s="10"/>
    </row>
    <row r="10" spans="2:10" ht="12.75">
      <c r="B10" s="7"/>
      <c r="C10" s="11"/>
      <c r="D10" s="12"/>
      <c r="E10" s="13"/>
      <c r="F10" s="14"/>
      <c r="G10" s="15"/>
      <c r="H10" s="6"/>
      <c r="J10" s="10"/>
    </row>
    <row r="11" spans="2:8" ht="250.5" customHeight="1">
      <c r="B11" s="7"/>
      <c r="C11" s="184" t="s">
        <v>0</v>
      </c>
      <c r="D11" s="184"/>
      <c r="E11" s="184"/>
      <c r="F11" s="184"/>
      <c r="G11" s="184"/>
      <c r="H11" s="6"/>
    </row>
    <row r="16" ht="65.25" customHeight="1"/>
  </sheetData>
  <sheetProtection selectLockedCells="1" selectUnlockedCells="1"/>
  <mergeCells count="1">
    <mergeCell ref="C11:G11"/>
  </mergeCells>
  <printOptions horizontalCentered="1" verticalCentered="1"/>
  <pageMargins left="0.19652777777777777" right="0.19652777777777777" top="0.39375" bottom="0.39375" header="0.5118055555555555" footer="0.5118055555555555"/>
  <pageSetup fitToHeight="1" fitToWidth="1"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4"/>
  <sheetViews>
    <sheetView showGridLines="0" zoomScaleSheetLayoutView="100" workbookViewId="0" topLeftCell="A1">
      <selection activeCell="J12" sqref="J12"/>
    </sheetView>
  </sheetViews>
  <sheetFormatPr defaultColWidth="9.140625" defaultRowHeight="15"/>
  <cols>
    <col min="1" max="1" width="0.9921875" style="138" customWidth="1"/>
    <col min="2" max="3" width="18.140625" style="138" customWidth="1"/>
    <col min="4" max="4" width="22.28125" style="138" customWidth="1"/>
    <col min="5" max="5" width="3.28125" style="138" customWidth="1"/>
    <col min="6" max="7" width="18.140625" style="138" customWidth="1"/>
    <col min="8" max="8" width="10.8515625" style="138" customWidth="1"/>
    <col min="9" max="9" width="1.7109375" style="138" customWidth="1"/>
    <col min="10" max="10" width="3.140625" style="138" customWidth="1"/>
    <col min="11" max="16384" width="8.28125" style="138" customWidth="1"/>
  </cols>
  <sheetData>
    <row r="2" spans="2:6" ht="12.75">
      <c r="B2" s="79" t="s">
        <v>232</v>
      </c>
      <c r="C2" s="141"/>
      <c r="D2" s="141"/>
      <c r="F2" s="141"/>
    </row>
    <row r="3" spans="2:6" ht="19.5" customHeight="1">
      <c r="B3" s="85" t="s">
        <v>233</v>
      </c>
      <c r="C3" s="141"/>
      <c r="D3" s="141"/>
      <c r="F3" s="141"/>
    </row>
    <row r="4" spans="2:6" ht="15" customHeight="1">
      <c r="B4" s="142" t="s">
        <v>234</v>
      </c>
      <c r="C4" s="141"/>
      <c r="D4" s="141"/>
      <c r="F4" s="141"/>
    </row>
    <row r="5" spans="2:6" ht="7.5" customHeight="1">
      <c r="B5" s="142"/>
      <c r="C5" s="141"/>
      <c r="D5" s="141"/>
      <c r="F5" s="141"/>
    </row>
    <row r="6" spans="1:12" s="119" customFormat="1" ht="19.5" customHeight="1">
      <c r="A6" s="121"/>
      <c r="B6" s="122"/>
      <c r="C6" s="123" t="s">
        <v>148</v>
      </c>
      <c r="D6" s="91"/>
      <c r="E6" s="124" t="s">
        <v>150</v>
      </c>
      <c r="G6" s="123" t="s">
        <v>235</v>
      </c>
      <c r="H6" s="146"/>
      <c r="I6" s="124" t="s">
        <v>152</v>
      </c>
      <c r="J6" s="125"/>
      <c r="K6" s="121"/>
      <c r="L6" s="126"/>
    </row>
    <row r="7" spans="2:4" ht="12.75">
      <c r="B7" s="144"/>
      <c r="C7" s="141"/>
      <c r="D7" s="141"/>
    </row>
    <row r="8" spans="2:9" s="145" customFormat="1" ht="24.75" customHeight="1">
      <c r="B8" s="129"/>
      <c r="C8" s="123" t="s">
        <v>151</v>
      </c>
      <c r="D8" s="207"/>
      <c r="E8" s="207"/>
      <c r="F8" s="207"/>
      <c r="G8" s="207"/>
      <c r="H8" s="207"/>
      <c r="I8" s="177" t="s">
        <v>236</v>
      </c>
    </row>
    <row r="9" spans="2:4" ht="12.75">
      <c r="B9" s="144"/>
      <c r="C9" s="141"/>
      <c r="D9" s="141"/>
    </row>
    <row r="10" spans="1:12" s="119" customFormat="1" ht="19.5" customHeight="1">
      <c r="A10" s="121"/>
      <c r="B10" s="122"/>
      <c r="C10" s="123" t="s">
        <v>153</v>
      </c>
      <c r="D10" s="143"/>
      <c r="E10" s="124" t="s">
        <v>157</v>
      </c>
      <c r="G10" s="124"/>
      <c r="H10" s="124"/>
      <c r="I10" s="124"/>
      <c r="J10" s="125"/>
      <c r="K10" s="121"/>
      <c r="L10" s="126"/>
    </row>
    <row r="11" spans="2:4" ht="12.75">
      <c r="B11" s="144"/>
      <c r="C11" s="141"/>
      <c r="D11" s="141"/>
    </row>
    <row r="12" spans="2:8" s="145" customFormat="1" ht="24.75" customHeight="1">
      <c r="B12" s="129"/>
      <c r="C12" s="123" t="s">
        <v>156</v>
      </c>
      <c r="D12" s="208"/>
      <c r="E12" s="208"/>
      <c r="F12" s="208"/>
      <c r="G12" s="208"/>
      <c r="H12" s="124" t="s">
        <v>237</v>
      </c>
    </row>
    <row r="13" spans="2:6" ht="12.75">
      <c r="B13" s="144"/>
      <c r="C13" s="141"/>
      <c r="D13" s="141"/>
      <c r="F13" s="141"/>
    </row>
    <row r="14" spans="2:6" s="145" customFormat="1" ht="12.75">
      <c r="B14" s="165" t="s">
        <v>238</v>
      </c>
      <c r="C14" s="165"/>
      <c r="D14" s="165"/>
      <c r="F14" s="165"/>
    </row>
    <row r="15" spans="2:8" ht="99.75" customHeight="1">
      <c r="B15" s="205"/>
      <c r="C15" s="205"/>
      <c r="D15" s="205"/>
      <c r="E15" s="205"/>
      <c r="F15" s="205"/>
      <c r="G15" s="205"/>
      <c r="H15" s="205"/>
    </row>
    <row r="16" spans="2:6" ht="9.75" customHeight="1">
      <c r="B16" s="144"/>
      <c r="C16" s="141"/>
      <c r="D16" s="141"/>
      <c r="F16" s="141"/>
    </row>
    <row r="17" spans="2:6" s="145" customFormat="1" ht="12.75">
      <c r="B17" s="165" t="s">
        <v>239</v>
      </c>
      <c r="C17" s="165"/>
      <c r="D17" s="165"/>
      <c r="F17" s="165"/>
    </row>
    <row r="18" spans="2:8" ht="99.75" customHeight="1">
      <c r="B18" s="205"/>
      <c r="C18" s="205"/>
      <c r="D18" s="205"/>
      <c r="E18" s="205"/>
      <c r="F18" s="205"/>
      <c r="G18" s="205"/>
      <c r="H18" s="205"/>
    </row>
    <row r="19" spans="2:6" ht="9.75" customHeight="1">
      <c r="B19" s="147"/>
      <c r="C19" s="148"/>
      <c r="D19" s="148"/>
      <c r="F19" s="148"/>
    </row>
    <row r="20" spans="2:6" s="145" customFormat="1" ht="12.75">
      <c r="B20" s="165" t="s">
        <v>240</v>
      </c>
      <c r="C20" s="165"/>
      <c r="D20" s="165"/>
      <c r="F20" s="165"/>
    </row>
    <row r="21" spans="2:8" ht="99.75" customHeight="1">
      <c r="B21" s="209"/>
      <c r="C21" s="209"/>
      <c r="D21" s="209"/>
      <c r="E21" s="209"/>
      <c r="F21" s="209"/>
      <c r="G21" s="209"/>
      <c r="H21" s="209"/>
    </row>
    <row r="22" spans="2:6" ht="9.75" customHeight="1">
      <c r="B22" s="147"/>
      <c r="C22" s="148"/>
      <c r="D22" s="148"/>
      <c r="F22" s="148"/>
    </row>
    <row r="23" spans="2:6" s="145" customFormat="1" ht="12.75">
      <c r="B23" s="165" t="s">
        <v>241</v>
      </c>
      <c r="C23" s="165"/>
      <c r="D23" s="165"/>
      <c r="F23" s="165"/>
    </row>
    <row r="24" spans="2:8" ht="99.75" customHeight="1">
      <c r="B24" s="205"/>
      <c r="C24" s="205"/>
      <c r="D24" s="205"/>
      <c r="E24" s="205"/>
      <c r="F24" s="205"/>
      <c r="G24" s="205"/>
      <c r="H24" s="205"/>
    </row>
    <row r="25" spans="2:6" ht="9.75" customHeight="1">
      <c r="B25" s="147"/>
      <c r="C25" s="148"/>
      <c r="D25" s="148"/>
      <c r="F25" s="148"/>
    </row>
    <row r="26" spans="2:6" s="145" customFormat="1" ht="12.75">
      <c r="B26" s="165" t="s">
        <v>242</v>
      </c>
      <c r="C26" s="165"/>
      <c r="D26" s="165"/>
      <c r="F26" s="165"/>
    </row>
    <row r="27" spans="2:8" ht="99.75" customHeight="1">
      <c r="B27" s="205"/>
      <c r="C27" s="205"/>
      <c r="D27" s="205"/>
      <c r="E27" s="205"/>
      <c r="F27" s="205"/>
      <c r="G27" s="205"/>
      <c r="H27" s="205"/>
    </row>
    <row r="28" spans="2:6" ht="12" customHeight="1">
      <c r="B28" s="147"/>
      <c r="C28" s="148"/>
      <c r="D28" s="148"/>
      <c r="F28" s="148"/>
    </row>
    <row r="29" ht="12.75">
      <c r="B29" s="139" t="s">
        <v>181</v>
      </c>
    </row>
    <row r="30" ht="12.75">
      <c r="B30" s="139" t="s">
        <v>243</v>
      </c>
    </row>
    <row r="31" ht="12.75">
      <c r="B31" s="139" t="s">
        <v>244</v>
      </c>
    </row>
    <row r="32" ht="12.75">
      <c r="B32" s="139" t="s">
        <v>245</v>
      </c>
    </row>
    <row r="33" ht="12.75">
      <c r="B33" s="140" t="s">
        <v>184</v>
      </c>
    </row>
    <row r="34" ht="12.75">
      <c r="B34" s="139" t="s">
        <v>246</v>
      </c>
    </row>
  </sheetData>
  <sheetProtection selectLockedCells="1" selectUnlockedCells="1"/>
  <mergeCells count="7">
    <mergeCell ref="B21:H21"/>
    <mergeCell ref="B24:H24"/>
    <mergeCell ref="B27:H27"/>
    <mergeCell ref="D8:H8"/>
    <mergeCell ref="D12:G12"/>
    <mergeCell ref="B15:H15"/>
    <mergeCell ref="B18:H18"/>
  </mergeCells>
  <dataValidations count="5">
    <dataValidation allowBlank="1" showInputMessage="1" showErrorMessage="1" promptTitle="Campo descrittivo:" prompt="Inserire la ragione sociale come indicata nelle schede di ricognizione (02.01; 02.02)." sqref="D8">
      <formula1>0</formula1>
      <formula2>0</formula2>
    </dataValidation>
    <dataValidation allowBlank="1" showInputMessage="1" showErrorMessage="1" promptTitle="Campo descrittivo:" prompt="Inserire l'attività svolta come indicata nelle schede di ricognizione (02.01; 02.02)" sqref="D12">
      <formula1>0</formula1>
      <formula2>0</formula2>
    </dataValidation>
    <dataValidation type="list" allowBlank="1" showInputMessage="1" showErrorMessage="1" prompt="Selezionare dal menu a tendina" sqref="D10">
      <formula1>"Diretta,Indiretta,sia diretta che indiretta"</formula1>
      <formula2>0</formula2>
    </dataValidation>
    <dataValidation allowBlank="1" showInputMessage="1" showErrorMessage="1" promptTitle="Campo testo" prompt="Inserire uno dei progressivi indicati nelle schede di ricognizione (02.01; 02.02)" error="Codice non valido" sqref="D6">
      <formula1>0</formula1>
      <formula2>0</formula2>
    </dataValidation>
    <dataValidation allowBlank="1" showInputMessage="1" showErrorMessage="1" prompt="Inserire la quota complessiva di partecipazione dell'Amministrazione, sommando le quote dirette (02.01 colonna E) e indirette (02.02 colonna G)." sqref="H6">
      <formula1>0</formula1>
      <formula2>0</formula2>
    </dataValidation>
  </dataValidations>
  <printOptions horizontalCentered="1"/>
  <pageMargins left="0.19652777777777777" right="0.19652777777777777" top="0.39375" bottom="0.39305555555555555" header="0.5118055555555555" footer="0.19652777777777777"/>
  <pageSetup fitToHeight="0" fitToWidth="1" horizontalDpi="300" verticalDpi="300" orientation="portrait" paperSize="9"/>
  <headerFooter alignWithMargins="0">
    <oddFooter>&amp;L&amp;A&amp;R&amp;P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4"/>
  <sheetViews>
    <sheetView showGridLines="0" zoomScaleSheetLayoutView="100" workbookViewId="0" topLeftCell="A1">
      <selection activeCell="G10" sqref="G10"/>
    </sheetView>
  </sheetViews>
  <sheetFormatPr defaultColWidth="9.140625" defaultRowHeight="15"/>
  <cols>
    <col min="1" max="1" width="0.9921875" style="138" customWidth="1"/>
    <col min="2" max="4" width="18.140625" style="138" customWidth="1"/>
    <col min="5" max="5" width="3.7109375" style="138" customWidth="1"/>
    <col min="6" max="8" width="18.140625" style="138" customWidth="1"/>
    <col min="9" max="10" width="1.7109375" style="138" customWidth="1"/>
    <col min="11" max="11" width="0.9921875" style="138" customWidth="1"/>
    <col min="12" max="14" width="8.28125" style="138" customWidth="1"/>
    <col min="15" max="15" width="0" style="138" hidden="1" customWidth="1"/>
    <col min="16" max="16" width="4.140625" style="138" customWidth="1"/>
    <col min="17" max="17" width="84.00390625" style="138" customWidth="1"/>
    <col min="18" max="16384" width="8.28125" style="138" customWidth="1"/>
  </cols>
  <sheetData>
    <row r="1" ht="9.75" customHeight="1"/>
    <row r="2" spans="2:6" ht="12.75">
      <c r="B2" s="79" t="s">
        <v>232</v>
      </c>
      <c r="C2" s="141"/>
      <c r="D2" s="141"/>
      <c r="F2" s="141"/>
    </row>
    <row r="3" spans="2:6" ht="19.5" customHeight="1">
      <c r="B3" s="85" t="s">
        <v>247</v>
      </c>
      <c r="C3" s="141"/>
      <c r="D3" s="141"/>
      <c r="F3" s="141"/>
    </row>
    <row r="4" spans="2:6" ht="12.75">
      <c r="B4" s="142" t="s">
        <v>248</v>
      </c>
      <c r="C4" s="141"/>
      <c r="D4" s="141"/>
      <c r="F4" s="141"/>
    </row>
    <row r="5" spans="2:6" ht="9.75" customHeight="1">
      <c r="B5" s="142"/>
      <c r="C5" s="141"/>
      <c r="D5" s="141"/>
      <c r="F5" s="141"/>
    </row>
    <row r="6" spans="1:17" s="119" customFormat="1" ht="19.5" customHeight="1">
      <c r="A6" s="121"/>
      <c r="B6" s="122"/>
      <c r="C6" s="123" t="s">
        <v>148</v>
      </c>
      <c r="D6" s="91"/>
      <c r="E6" s="124" t="s">
        <v>150</v>
      </c>
      <c r="G6" s="123" t="s">
        <v>235</v>
      </c>
      <c r="H6" s="146"/>
      <c r="I6" s="124" t="s">
        <v>152</v>
      </c>
      <c r="J6" s="124"/>
      <c r="K6" s="125"/>
      <c r="L6" s="178"/>
      <c r="M6" s="179"/>
      <c r="N6" s="180"/>
      <c r="O6" s="180"/>
      <c r="P6" s="180"/>
      <c r="Q6" s="210"/>
    </row>
    <row r="7" spans="2:17" ht="12.75">
      <c r="B7" s="144"/>
      <c r="C7" s="141"/>
      <c r="D7" s="141"/>
      <c r="Q7" s="210"/>
    </row>
    <row r="8" spans="2:17" s="145" customFormat="1" ht="24.75" customHeight="1">
      <c r="B8" s="129"/>
      <c r="C8" s="123" t="s">
        <v>151</v>
      </c>
      <c r="D8" s="130"/>
      <c r="E8" s="124" t="s">
        <v>155</v>
      </c>
      <c r="F8" s="211" t="s">
        <v>249</v>
      </c>
      <c r="G8" s="211"/>
      <c r="H8" s="146"/>
      <c r="I8" s="124" t="s">
        <v>157</v>
      </c>
      <c r="Q8" s="210"/>
    </row>
    <row r="9" spans="2:17" ht="12.75">
      <c r="B9" s="144"/>
      <c r="C9" s="141"/>
      <c r="D9" s="141"/>
      <c r="Q9" s="210"/>
    </row>
    <row r="10" spans="1:17" s="119" customFormat="1" ht="24.75" customHeight="1">
      <c r="A10" s="121"/>
      <c r="B10" s="122"/>
      <c r="C10" s="123" t="s">
        <v>153</v>
      </c>
      <c r="D10" s="200"/>
      <c r="E10" s="200"/>
      <c r="F10" s="200"/>
      <c r="G10" s="124" t="s">
        <v>237</v>
      </c>
      <c r="H10" s="124"/>
      <c r="I10" s="124"/>
      <c r="J10" s="124"/>
      <c r="K10" s="125"/>
      <c r="L10" s="121"/>
      <c r="M10" s="126"/>
      <c r="Q10" s="210"/>
    </row>
    <row r="11" spans="2:4" ht="12.75">
      <c r="B11" s="144"/>
      <c r="C11" s="141"/>
      <c r="D11" s="141"/>
    </row>
    <row r="12" spans="2:9" s="145" customFormat="1" ht="24.75" customHeight="1">
      <c r="B12" s="129"/>
      <c r="C12" s="123" t="s">
        <v>156</v>
      </c>
      <c r="D12" s="201"/>
      <c r="E12" s="201"/>
      <c r="F12" s="201"/>
      <c r="G12" s="201"/>
      <c r="H12" s="201"/>
      <c r="I12" s="124" t="s">
        <v>250</v>
      </c>
    </row>
    <row r="13" spans="2:6" ht="12.75">
      <c r="B13" s="147"/>
      <c r="C13" s="148"/>
      <c r="D13" s="148"/>
      <c r="F13" s="148"/>
    </row>
    <row r="14" spans="2:6" ht="12.75">
      <c r="B14" s="165" t="s">
        <v>251</v>
      </c>
      <c r="C14" s="148"/>
      <c r="D14" s="148"/>
      <c r="F14" s="148"/>
    </row>
    <row r="15" spans="2:9" ht="24.75" customHeight="1">
      <c r="B15" s="209"/>
      <c r="C15" s="209"/>
      <c r="D15" s="209"/>
      <c r="E15" s="209"/>
      <c r="F15" s="209"/>
      <c r="G15" s="209"/>
      <c r="H15" s="209"/>
      <c r="I15" s="124" t="s">
        <v>252</v>
      </c>
    </row>
    <row r="16" spans="2:6" ht="12.75">
      <c r="B16" s="147"/>
      <c r="C16" s="148"/>
      <c r="D16" s="148"/>
      <c r="F16" s="148"/>
    </row>
    <row r="17" spans="2:6" s="145" customFormat="1" ht="12.75">
      <c r="B17" s="165" t="s">
        <v>253</v>
      </c>
      <c r="C17" s="165"/>
      <c r="D17" s="165"/>
      <c r="F17" s="165"/>
    </row>
    <row r="18" spans="2:9" ht="99.75" customHeight="1">
      <c r="B18" s="205"/>
      <c r="C18" s="205"/>
      <c r="D18" s="205"/>
      <c r="E18" s="205"/>
      <c r="F18" s="205"/>
      <c r="G18" s="205"/>
      <c r="H18" s="205"/>
      <c r="I18" s="137"/>
    </row>
    <row r="19" spans="2:6" ht="12.75">
      <c r="B19" s="147"/>
      <c r="C19" s="148"/>
      <c r="D19" s="148"/>
      <c r="F19" s="148"/>
    </row>
    <row r="20" spans="2:6" s="145" customFormat="1" ht="12.75">
      <c r="B20" s="165" t="s">
        <v>254</v>
      </c>
      <c r="C20" s="165"/>
      <c r="D20" s="165"/>
      <c r="F20" s="165"/>
    </row>
    <row r="21" spans="2:9" ht="99.75" customHeight="1">
      <c r="B21" s="205"/>
      <c r="C21" s="205"/>
      <c r="D21" s="205"/>
      <c r="E21" s="205"/>
      <c r="F21" s="205"/>
      <c r="G21" s="205"/>
      <c r="H21" s="205"/>
      <c r="I21" s="137"/>
    </row>
    <row r="22" spans="2:6" ht="12.75">
      <c r="B22" s="147"/>
      <c r="C22" s="148"/>
      <c r="D22" s="148"/>
      <c r="F22" s="148"/>
    </row>
    <row r="23" spans="2:6" s="145" customFormat="1" ht="12.75">
      <c r="B23" s="165" t="s">
        <v>255</v>
      </c>
      <c r="C23" s="165"/>
      <c r="D23" s="165"/>
      <c r="F23" s="165"/>
    </row>
    <row r="24" spans="2:9" ht="99.75" customHeight="1">
      <c r="B24" s="209"/>
      <c r="C24" s="209"/>
      <c r="D24" s="209"/>
      <c r="E24" s="209"/>
      <c r="F24" s="209"/>
      <c r="G24" s="209"/>
      <c r="H24" s="209"/>
      <c r="I24" s="137"/>
    </row>
    <row r="25" spans="2:6" ht="12.75">
      <c r="B25" s="147"/>
      <c r="C25" s="148"/>
      <c r="D25" s="148"/>
      <c r="F25" s="148"/>
    </row>
    <row r="26" spans="2:6" s="145" customFormat="1" ht="12.75">
      <c r="B26" s="165" t="s">
        <v>256</v>
      </c>
      <c r="C26" s="165"/>
      <c r="D26" s="165"/>
      <c r="F26" s="165"/>
    </row>
    <row r="27" spans="2:9" ht="99.75" customHeight="1">
      <c r="B27" s="205"/>
      <c r="C27" s="205"/>
      <c r="D27" s="205"/>
      <c r="E27" s="205"/>
      <c r="F27" s="205"/>
      <c r="G27" s="205"/>
      <c r="H27" s="205"/>
      <c r="I27" s="137"/>
    </row>
    <row r="28" spans="2:6" ht="12.75">
      <c r="B28" s="147"/>
      <c r="C28" s="148"/>
      <c r="D28" s="148"/>
      <c r="F28" s="148"/>
    </row>
    <row r="29" spans="2:6" s="145" customFormat="1" ht="12.75">
      <c r="B29" s="165" t="s">
        <v>242</v>
      </c>
      <c r="C29" s="165"/>
      <c r="D29" s="165"/>
      <c r="F29" s="165"/>
    </row>
    <row r="30" spans="2:9" ht="99.75" customHeight="1">
      <c r="B30" s="205"/>
      <c r="C30" s="205"/>
      <c r="D30" s="205"/>
      <c r="E30" s="205"/>
      <c r="F30" s="205"/>
      <c r="G30" s="205"/>
      <c r="H30" s="205"/>
      <c r="I30" s="137"/>
    </row>
    <row r="31" spans="2:6" ht="9.75" customHeight="1">
      <c r="B31" s="147"/>
      <c r="C31" s="148"/>
      <c r="D31" s="148"/>
      <c r="F31" s="148"/>
    </row>
    <row r="32" ht="12.75">
      <c r="B32" s="139" t="s">
        <v>181</v>
      </c>
    </row>
    <row r="33" ht="12.75">
      <c r="B33" s="139" t="s">
        <v>243</v>
      </c>
    </row>
    <row r="34" ht="12.75">
      <c r="B34" s="139" t="s">
        <v>244</v>
      </c>
    </row>
    <row r="35" ht="12.75">
      <c r="B35" s="139" t="s">
        <v>257</v>
      </c>
    </row>
    <row r="36" ht="12.75">
      <c r="B36" s="139" t="s">
        <v>258</v>
      </c>
    </row>
    <row r="37" ht="12.75">
      <c r="B37" s="140" t="s">
        <v>184</v>
      </c>
    </row>
    <row r="38" ht="12.75">
      <c r="B38" s="139" t="s">
        <v>259</v>
      </c>
    </row>
    <row r="39" spans="2:15" ht="14.25">
      <c r="B39" s="139" t="s">
        <v>260</v>
      </c>
      <c r="O39" s="166"/>
    </row>
    <row r="40" ht="14.25">
      <c r="O40" s="166"/>
    </row>
    <row r="43" ht="12.75">
      <c r="O43" s="138" t="s">
        <v>261</v>
      </c>
    </row>
    <row r="44" ht="12.75">
      <c r="O44" s="26" t="s">
        <v>262</v>
      </c>
    </row>
    <row r="45" ht="12.75">
      <c r="O45" s="26" t="s">
        <v>263</v>
      </c>
    </row>
    <row r="46" ht="12.75">
      <c r="O46" s="26" t="s">
        <v>264</v>
      </c>
    </row>
    <row r="47" ht="12.75">
      <c r="O47" s="26" t="s">
        <v>265</v>
      </c>
    </row>
    <row r="48" spans="2:15" ht="12.75">
      <c r="B48" s="181"/>
      <c r="O48" s="26" t="s">
        <v>266</v>
      </c>
    </row>
    <row r="49" ht="12.75">
      <c r="O49" s="26" t="s">
        <v>267</v>
      </c>
    </row>
    <row r="50" ht="12.75">
      <c r="O50" s="26" t="s">
        <v>268</v>
      </c>
    </row>
    <row r="51" ht="12.75">
      <c r="O51" s="26" t="s">
        <v>269</v>
      </c>
    </row>
    <row r="52" ht="12.75">
      <c r="O52" s="26" t="s">
        <v>270</v>
      </c>
    </row>
    <row r="53" ht="12.75">
      <c r="O53" s="26" t="s">
        <v>271</v>
      </c>
    </row>
    <row r="54" ht="12.75">
      <c r="O54" s="26" t="s">
        <v>272</v>
      </c>
    </row>
  </sheetData>
  <sheetProtection selectLockedCells="1" selectUnlockedCells="1"/>
  <mergeCells count="10">
    <mergeCell ref="B27:H27"/>
    <mergeCell ref="B30:H30"/>
    <mergeCell ref="B15:H15"/>
    <mergeCell ref="B18:H18"/>
    <mergeCell ref="B21:H21"/>
    <mergeCell ref="B24:H24"/>
    <mergeCell ref="Q6:Q10"/>
    <mergeCell ref="F8:G8"/>
    <mergeCell ref="D10:F10"/>
    <mergeCell ref="D12:H12"/>
  </mergeCells>
  <dataValidations count="7">
    <dataValidation allowBlank="1" showInputMessage="1" showErrorMessage="1" promptTitle="Campo descrittivo:" prompt="Inserire la ragione sociale come indicata nelle schede di ricognizione (02.01; 02.02)." sqref="D8">
      <formula1>0</formula1>
      <formula2>0</formula2>
    </dataValidation>
    <dataValidation allowBlank="1" showInputMessage="1" showErrorMessage="1" promptTitle="Campo descrittivo:" prompt="Inserire l'attività svolta come indicata nelle schede di ricognizione (02.01; 02.02)" sqref="D12:H12">
      <formula1>0</formula1>
      <formula2>0</formula2>
    </dataValidation>
    <dataValidation allowBlank="1" showInputMessage="1" showErrorMessage="1" promptTitle="Campo testo" prompt="Inserire uno dei progressivi indicati nelle schede di ricognizione (02.01; 02.02)" error="Codice non valido" sqref="D6">
      <formula1>0</formula1>
      <formula2>0</formula2>
    </dataValidation>
    <dataValidation allowBlank="1" showInputMessage="1" showErrorMessage="1" prompt="Inserire la quota complessiva di partecipazione dell'Amministrazione, sommando le quote dirette (02.01 colonna E) e indirette (02.02 colonna G)." sqref="H6">
      <formula1>0</formula1>
      <formula2>0</formula2>
    </dataValidation>
    <dataValidation type="list" allowBlank="1" showInputMessage="1" showErrorMessage="1" prompt="Selezionare dal menu a tendina" sqref="D10">
      <formula1>"Diretta,Indiretta,sia diretta che indiretta"</formula1>
      <formula2>0</formula2>
    </dataValidation>
    <dataValidation type="whole" showInputMessage="1" showErrorMessage="1" prompt="Inserire la quota di partecipazione che si intende cedere/alienare." errorTitle="Errore" error="E' stata inserita una quota di partecipazione superiore a quella detenuta dall'amministrazione." sqref="H8">
      <formula1>0</formula1>
      <formula2>#REF!</formula2>
    </dataValidation>
    <dataValidation type="list" allowBlank="1" showErrorMessage="1" sqref="B15:H15">
      <formula1>$O$44:$O$54</formula1>
      <formula2>0</formula2>
    </dataValidation>
  </dataValidations>
  <printOptions horizontalCentered="1"/>
  <pageMargins left="0.19652777777777777" right="0.19652777777777777" top="0.39375" bottom="0.39305555555555555" header="0.5118055555555555" footer="0.19652777777777777"/>
  <pageSetup fitToHeight="100" fitToWidth="1" horizontalDpi="300" verticalDpi="300" orientation="portrait" paperSize="9"/>
  <headerFooter alignWithMargins="0">
    <oddFooter>&amp;L&amp;A&amp;R&amp;P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3"/>
  <sheetViews>
    <sheetView showGridLines="0" zoomScaleSheetLayoutView="100" workbookViewId="0" topLeftCell="A10">
      <selection activeCell="D6" sqref="D6"/>
    </sheetView>
  </sheetViews>
  <sheetFormatPr defaultColWidth="9.140625" defaultRowHeight="15"/>
  <cols>
    <col min="1" max="1" width="0.9921875" style="138" customWidth="1"/>
    <col min="2" max="4" width="18.140625" style="138" customWidth="1"/>
    <col min="5" max="5" width="1.7109375" style="138" customWidth="1"/>
    <col min="6" max="8" width="18.140625" style="138" customWidth="1"/>
    <col min="9" max="10" width="1.7109375" style="138" customWidth="1"/>
    <col min="11" max="11" width="0.9921875" style="138" customWidth="1"/>
    <col min="12" max="14" width="8.28125" style="138" customWidth="1"/>
    <col min="15" max="15" width="0" style="138" hidden="1" customWidth="1"/>
    <col min="16" max="16384" width="8.28125" style="138" customWidth="1"/>
  </cols>
  <sheetData>
    <row r="1" ht="9.75" customHeight="1"/>
    <row r="2" spans="2:6" ht="12.75">
      <c r="B2" s="79" t="s">
        <v>232</v>
      </c>
      <c r="C2" s="141"/>
      <c r="D2" s="141"/>
      <c r="F2" s="141"/>
    </row>
    <row r="3" spans="2:6" ht="24.75" customHeight="1">
      <c r="B3" s="85" t="s">
        <v>273</v>
      </c>
      <c r="C3" s="141"/>
      <c r="D3" s="141"/>
      <c r="F3" s="141"/>
    </row>
    <row r="4" spans="2:6" ht="15" customHeight="1">
      <c r="B4" s="142" t="s">
        <v>274</v>
      </c>
      <c r="C4" s="141"/>
      <c r="D4" s="141"/>
      <c r="F4" s="141"/>
    </row>
    <row r="5" spans="2:6" ht="9.75" customHeight="1">
      <c r="B5" s="142"/>
      <c r="C5" s="141"/>
      <c r="D5" s="141"/>
      <c r="F5" s="141"/>
    </row>
    <row r="6" spans="1:12" s="119" customFormat="1" ht="19.5" customHeight="1">
      <c r="A6" s="121"/>
      <c r="B6" s="122"/>
      <c r="C6" s="123" t="s">
        <v>148</v>
      </c>
      <c r="D6" s="91"/>
      <c r="E6" s="124" t="s">
        <v>150</v>
      </c>
      <c r="G6" s="123" t="s">
        <v>235</v>
      </c>
      <c r="H6" s="146"/>
      <c r="I6" s="124" t="s">
        <v>152</v>
      </c>
      <c r="J6" s="125"/>
      <c r="K6" s="121"/>
      <c r="L6" s="126"/>
    </row>
    <row r="7" spans="2:4" ht="12.75">
      <c r="B7" s="144"/>
      <c r="C7" s="141"/>
      <c r="D7" s="141"/>
    </row>
    <row r="8" spans="2:9" s="145" customFormat="1" ht="24.75" customHeight="1">
      <c r="B8" s="129"/>
      <c r="C8" s="123" t="s">
        <v>151</v>
      </c>
      <c r="D8" s="207"/>
      <c r="E8" s="207"/>
      <c r="F8" s="207"/>
      <c r="G8" s="207"/>
      <c r="H8" s="207"/>
      <c r="I8" s="177" t="s">
        <v>236</v>
      </c>
    </row>
    <row r="9" spans="2:4" ht="12.75">
      <c r="B9" s="144"/>
      <c r="C9" s="141"/>
      <c r="D9" s="141"/>
    </row>
    <row r="10" spans="1:12" s="119" customFormat="1" ht="19.5" customHeight="1">
      <c r="A10" s="121"/>
      <c r="B10" s="122"/>
      <c r="C10" s="123" t="s">
        <v>153</v>
      </c>
      <c r="D10" s="143"/>
      <c r="E10" s="124" t="s">
        <v>157</v>
      </c>
      <c r="G10" s="124"/>
      <c r="H10" s="124"/>
      <c r="I10" s="124"/>
      <c r="J10" s="125"/>
      <c r="K10" s="121"/>
      <c r="L10" s="126"/>
    </row>
    <row r="11" spans="2:4" ht="12" customHeight="1">
      <c r="B11" s="144"/>
      <c r="C11" s="141"/>
      <c r="D11" s="141"/>
    </row>
    <row r="12" spans="2:8" s="145" customFormat="1" ht="24.75" customHeight="1">
      <c r="B12" s="129"/>
      <c r="C12" s="123" t="s">
        <v>156</v>
      </c>
      <c r="D12" s="208"/>
      <c r="E12" s="208"/>
      <c r="F12" s="208"/>
      <c r="G12" s="208"/>
      <c r="H12" s="124" t="s">
        <v>237</v>
      </c>
    </row>
    <row r="13" spans="2:6" ht="12.75">
      <c r="B13" s="147"/>
      <c r="C13" s="148"/>
      <c r="D13" s="148"/>
      <c r="F13" s="148"/>
    </row>
    <row r="14" spans="2:6" ht="12.75">
      <c r="B14" s="165" t="s">
        <v>251</v>
      </c>
      <c r="C14" s="148"/>
      <c r="D14" s="148"/>
      <c r="F14" s="148"/>
    </row>
    <row r="15" spans="2:9" ht="24.75" customHeight="1">
      <c r="B15" s="209"/>
      <c r="C15" s="209"/>
      <c r="D15" s="209"/>
      <c r="E15" s="209"/>
      <c r="F15" s="209"/>
      <c r="G15" s="209"/>
      <c r="H15" s="209"/>
      <c r="I15" s="124" t="s">
        <v>250</v>
      </c>
    </row>
    <row r="16" spans="2:6" ht="12.75">
      <c r="B16" s="147"/>
      <c r="C16" s="148"/>
      <c r="D16" s="148"/>
      <c r="F16" s="148"/>
    </row>
    <row r="17" spans="2:6" s="145" customFormat="1" ht="12.75">
      <c r="B17" s="165" t="s">
        <v>253</v>
      </c>
      <c r="C17" s="165"/>
      <c r="D17" s="165"/>
      <c r="F17" s="165"/>
    </row>
    <row r="18" spans="2:9" ht="99.75" customHeight="1">
      <c r="B18" s="205"/>
      <c r="C18" s="205"/>
      <c r="D18" s="205"/>
      <c r="E18" s="205"/>
      <c r="F18" s="205"/>
      <c r="G18" s="205"/>
      <c r="H18" s="205"/>
      <c r="I18" s="137"/>
    </row>
    <row r="19" spans="2:6" ht="12.75">
      <c r="B19" s="147"/>
      <c r="C19" s="148"/>
      <c r="D19" s="148"/>
      <c r="F19" s="148"/>
    </row>
    <row r="20" spans="2:6" s="145" customFormat="1" ht="12.75">
      <c r="B20" s="165" t="s">
        <v>254</v>
      </c>
      <c r="C20" s="165"/>
      <c r="D20" s="165"/>
      <c r="F20" s="165"/>
    </row>
    <row r="21" spans="2:9" ht="99.75" customHeight="1">
      <c r="B21" s="205"/>
      <c r="C21" s="205"/>
      <c r="D21" s="205"/>
      <c r="E21" s="205"/>
      <c r="F21" s="205"/>
      <c r="G21" s="205"/>
      <c r="H21" s="205"/>
      <c r="I21" s="137"/>
    </row>
    <row r="22" spans="2:6" ht="12.75">
      <c r="B22" s="147"/>
      <c r="C22" s="148"/>
      <c r="D22" s="148"/>
      <c r="F22" s="148"/>
    </row>
    <row r="23" spans="2:6" s="145" customFormat="1" ht="12.75">
      <c r="B23" s="165" t="s">
        <v>275</v>
      </c>
      <c r="C23" s="165"/>
      <c r="D23" s="165"/>
      <c r="F23" s="165"/>
    </row>
    <row r="24" spans="2:9" ht="99.75" customHeight="1">
      <c r="B24" s="209"/>
      <c r="C24" s="209"/>
      <c r="D24" s="209"/>
      <c r="E24" s="209"/>
      <c r="F24" s="209"/>
      <c r="G24" s="209"/>
      <c r="H24" s="209"/>
      <c r="I24" s="137"/>
    </row>
    <row r="25" spans="2:6" ht="12.75">
      <c r="B25" s="147"/>
      <c r="C25" s="148"/>
      <c r="D25" s="148"/>
      <c r="F25" s="148"/>
    </row>
    <row r="26" spans="2:6" s="145" customFormat="1" ht="12.75">
      <c r="B26" s="165" t="s">
        <v>276</v>
      </c>
      <c r="C26" s="165"/>
      <c r="D26" s="165"/>
      <c r="F26" s="165"/>
    </row>
    <row r="27" spans="2:9" ht="99.75" customHeight="1">
      <c r="B27" s="205"/>
      <c r="C27" s="205"/>
      <c r="D27" s="205"/>
      <c r="E27" s="205"/>
      <c r="F27" s="205"/>
      <c r="G27" s="205"/>
      <c r="H27" s="205"/>
      <c r="I27" s="137"/>
    </row>
    <row r="28" spans="2:6" ht="12.75">
      <c r="B28" s="147"/>
      <c r="C28" s="148"/>
      <c r="D28" s="148"/>
      <c r="F28" s="148"/>
    </row>
    <row r="29" spans="2:6" s="145" customFormat="1" ht="12.75">
      <c r="B29" s="165" t="s">
        <v>242</v>
      </c>
      <c r="C29" s="165"/>
      <c r="D29" s="165"/>
      <c r="F29" s="165"/>
    </row>
    <row r="30" spans="2:9" ht="99.75" customHeight="1">
      <c r="B30" s="205"/>
      <c r="C30" s="205"/>
      <c r="D30" s="205"/>
      <c r="E30" s="205"/>
      <c r="F30" s="205"/>
      <c r="G30" s="205"/>
      <c r="H30" s="205"/>
      <c r="I30" s="137"/>
    </row>
    <row r="31" spans="2:6" ht="9.75" customHeight="1">
      <c r="B31" s="147"/>
      <c r="C31" s="148"/>
      <c r="D31" s="148"/>
      <c r="F31" s="148"/>
    </row>
    <row r="32" ht="12.75">
      <c r="B32" s="139" t="s">
        <v>181</v>
      </c>
    </row>
    <row r="33" ht="12.75">
      <c r="B33" s="139" t="s">
        <v>243</v>
      </c>
    </row>
    <row r="34" ht="12.75">
      <c r="B34" s="139" t="s">
        <v>244</v>
      </c>
    </row>
    <row r="35" ht="12.75">
      <c r="B35" s="139" t="s">
        <v>245</v>
      </c>
    </row>
    <row r="36" ht="12.75">
      <c r="B36" s="140" t="s">
        <v>184</v>
      </c>
    </row>
    <row r="37" ht="12.75">
      <c r="B37" s="139" t="s">
        <v>246</v>
      </c>
    </row>
    <row r="38" spans="2:15" ht="14.25">
      <c r="B38" s="139" t="s">
        <v>277</v>
      </c>
      <c r="O38" s="166"/>
    </row>
    <row r="39" ht="14.25">
      <c r="O39" s="166"/>
    </row>
    <row r="42" ht="12.75">
      <c r="O42" s="138" t="s">
        <v>261</v>
      </c>
    </row>
    <row r="43" ht="12.75">
      <c r="O43" s="26" t="s">
        <v>262</v>
      </c>
    </row>
    <row r="44" ht="12.75">
      <c r="O44" s="26" t="s">
        <v>263</v>
      </c>
    </row>
    <row r="45" ht="12.75">
      <c r="O45" s="26" t="s">
        <v>264</v>
      </c>
    </row>
    <row r="46" ht="12.75">
      <c r="O46" s="26" t="s">
        <v>265</v>
      </c>
    </row>
    <row r="47" spans="2:15" ht="12.75">
      <c r="B47" s="181"/>
      <c r="O47" s="26" t="s">
        <v>266</v>
      </c>
    </row>
    <row r="48" ht="12.75">
      <c r="O48" s="26" t="s">
        <v>267</v>
      </c>
    </row>
    <row r="49" ht="12.75">
      <c r="O49" s="26" t="s">
        <v>268</v>
      </c>
    </row>
    <row r="50" ht="12.75">
      <c r="O50" s="26" t="s">
        <v>269</v>
      </c>
    </row>
    <row r="51" ht="12.75">
      <c r="O51" s="26" t="s">
        <v>270</v>
      </c>
    </row>
    <row r="52" ht="12.75">
      <c r="O52" s="26" t="s">
        <v>271</v>
      </c>
    </row>
    <row r="53" ht="12.75">
      <c r="O53" s="26" t="s">
        <v>272</v>
      </c>
    </row>
  </sheetData>
  <sheetProtection selectLockedCells="1" selectUnlockedCells="1"/>
  <mergeCells count="8">
    <mergeCell ref="B21:H21"/>
    <mergeCell ref="B24:H24"/>
    <mergeCell ref="B27:H27"/>
    <mergeCell ref="B30:H30"/>
    <mergeCell ref="D8:H8"/>
    <mergeCell ref="D12:G12"/>
    <mergeCell ref="B15:H15"/>
    <mergeCell ref="B18:H18"/>
  </mergeCells>
  <dataValidations count="6">
    <dataValidation allowBlank="1" showInputMessage="1" showErrorMessage="1" promptTitle="Campo descrittivo:" prompt="Inserire la ragione sociale come indicata nelle schede di ricognizione (02.01; 02.02)." sqref="D8">
      <formula1>0</formula1>
      <formula2>0</formula2>
    </dataValidation>
    <dataValidation allowBlank="1" showInputMessage="1" showErrorMessage="1" promptTitle="Campo descrittivo:" prompt="Inserire l'attività svolta come indicata nelle schede di ricognizione (02.01; 02.02)" sqref="D12">
      <formula1>0</formula1>
      <formula2>0</formula2>
    </dataValidation>
    <dataValidation allowBlank="1" showInputMessage="1" showErrorMessage="1" promptTitle="Campo testo" prompt="Inserire uno dei progressivi indicati nelle schede di ricognizione (02.01; 02.02)" error="Codice non valido" sqref="D6">
      <formula1>0</formula1>
      <formula2>0</formula2>
    </dataValidation>
    <dataValidation allowBlank="1" showInputMessage="1" showErrorMessage="1" prompt="Inserire la quota complessiva di partecipazione dell'Amministrazione, sommando le quote dirette (02.01 colonna E) e indirette (02.02 colonna G)." sqref="H6">
      <formula1>0</formula1>
      <formula2>0</formula2>
    </dataValidation>
    <dataValidation type="list" allowBlank="1" showInputMessage="1" showErrorMessage="1" prompt="Selezionare dal menu a tendina" sqref="D10">
      <formula1>"Diretta,Indiretta,sia diretta che indiretta"</formula1>
      <formula2>0</formula2>
    </dataValidation>
    <dataValidation type="list" allowBlank="1" showErrorMessage="1" sqref="B15:H15">
      <formula1>$O$43:$O$53</formula1>
      <formula2>0</formula2>
    </dataValidation>
  </dataValidations>
  <printOptions horizontalCentered="1"/>
  <pageMargins left="0.19652777777777777" right="0.19652777777777777" top="0.39375" bottom="0.39305555555555555" header="0.5118055555555555" footer="0.19652777777777777"/>
  <pageSetup fitToHeight="100" fitToWidth="1" horizontalDpi="300" verticalDpi="300" orientation="portrait" paperSize="9"/>
  <headerFooter alignWithMargins="0">
    <oddFooter>&amp;L&amp;A&amp;R&amp;P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9"/>
  <sheetViews>
    <sheetView showGridLines="0" zoomScaleSheetLayoutView="100" workbookViewId="0" topLeftCell="A1">
      <selection activeCell="D6" sqref="D6"/>
    </sheetView>
  </sheetViews>
  <sheetFormatPr defaultColWidth="9.140625" defaultRowHeight="15"/>
  <cols>
    <col min="1" max="1" width="0.9921875" style="138" customWidth="1"/>
    <col min="2" max="2" width="18.140625" style="138" customWidth="1"/>
    <col min="3" max="3" width="18.421875" style="138" customWidth="1"/>
    <col min="4" max="4" width="18.140625" style="138" customWidth="1"/>
    <col min="5" max="5" width="9.7109375" style="138" customWidth="1"/>
    <col min="6" max="6" width="18.140625" style="138" customWidth="1"/>
    <col min="7" max="7" width="16.7109375" style="138" customWidth="1"/>
    <col min="8" max="8" width="7.421875" style="138" customWidth="1"/>
    <col min="9" max="9" width="1.7109375" style="138" customWidth="1"/>
    <col min="10" max="11" width="0.9921875" style="138" customWidth="1"/>
    <col min="12" max="14" width="8.28125" style="138" customWidth="1"/>
    <col min="15" max="15" width="0" style="138" hidden="1" customWidth="1"/>
    <col min="16" max="16384" width="8.28125" style="138" customWidth="1"/>
  </cols>
  <sheetData>
    <row r="1" ht="9.75" customHeight="1"/>
    <row r="2" spans="2:5" ht="12.75">
      <c r="B2" s="79" t="s">
        <v>232</v>
      </c>
      <c r="C2" s="141"/>
      <c r="D2" s="141"/>
      <c r="E2" s="141"/>
    </row>
    <row r="3" spans="2:5" ht="24.75" customHeight="1">
      <c r="B3" s="85" t="s">
        <v>278</v>
      </c>
      <c r="C3" s="141"/>
      <c r="D3" s="141"/>
      <c r="E3" s="141"/>
    </row>
    <row r="4" spans="2:5" ht="12.75">
      <c r="B4" s="142" t="s">
        <v>279</v>
      </c>
      <c r="C4" s="141"/>
      <c r="D4" s="141"/>
      <c r="E4" s="141"/>
    </row>
    <row r="5" spans="2:5" ht="9.75" customHeight="1">
      <c r="B5" s="142"/>
      <c r="C5" s="141"/>
      <c r="D5" s="141"/>
      <c r="E5" s="141"/>
    </row>
    <row r="6" spans="1:12" s="119" customFormat="1" ht="19.5" customHeight="1">
      <c r="A6" s="121"/>
      <c r="B6" s="122"/>
      <c r="C6" s="123" t="s">
        <v>148</v>
      </c>
      <c r="D6" s="91"/>
      <c r="E6" s="124" t="s">
        <v>150</v>
      </c>
      <c r="F6" s="182"/>
      <c r="G6" s="123" t="s">
        <v>235</v>
      </c>
      <c r="H6" s="146"/>
      <c r="I6" s="124" t="s">
        <v>152</v>
      </c>
      <c r="J6" s="125"/>
      <c r="K6" s="121"/>
      <c r="L6" s="126"/>
    </row>
    <row r="7" spans="2:4" ht="12.75">
      <c r="B7" s="144"/>
      <c r="C7" s="141"/>
      <c r="D7" s="141"/>
    </row>
    <row r="8" spans="2:9" s="145" customFormat="1" ht="24.75" customHeight="1">
      <c r="B8" s="129"/>
      <c r="C8" s="123" t="s">
        <v>151</v>
      </c>
      <c r="D8" s="207"/>
      <c r="E8" s="207"/>
      <c r="F8" s="207"/>
      <c r="G8" s="207"/>
      <c r="H8" s="207"/>
      <c r="I8" s="177" t="s">
        <v>236</v>
      </c>
    </row>
    <row r="9" spans="2:4" ht="12.75">
      <c r="B9" s="144"/>
      <c r="C9" s="141"/>
      <c r="D9" s="141"/>
    </row>
    <row r="10" spans="1:12" s="119" customFormat="1" ht="19.5" customHeight="1">
      <c r="A10" s="121"/>
      <c r="B10" s="122"/>
      <c r="C10" s="123" t="s">
        <v>153</v>
      </c>
      <c r="D10" s="143"/>
      <c r="E10" s="124" t="s">
        <v>157</v>
      </c>
      <c r="G10" s="124"/>
      <c r="H10" s="124"/>
      <c r="I10" s="124"/>
      <c r="J10" s="125"/>
      <c r="K10" s="121"/>
      <c r="L10" s="126"/>
    </row>
    <row r="11" spans="2:4" ht="12.75">
      <c r="B11" s="144"/>
      <c r="C11" s="141"/>
      <c r="D11" s="141"/>
    </row>
    <row r="12" spans="2:9" s="145" customFormat="1" ht="24.75" customHeight="1">
      <c r="B12" s="129"/>
      <c r="C12" s="123" t="s">
        <v>156</v>
      </c>
      <c r="D12" s="201"/>
      <c r="E12" s="201"/>
      <c r="F12" s="201"/>
      <c r="G12" s="201"/>
      <c r="H12" s="201"/>
      <c r="I12" s="124" t="s">
        <v>237</v>
      </c>
    </row>
    <row r="13" spans="2:5" ht="12.75">
      <c r="B13" s="147"/>
      <c r="C13" s="148"/>
      <c r="D13" s="148"/>
      <c r="E13" s="148"/>
    </row>
    <row r="14" spans="2:6" ht="12.75">
      <c r="B14" s="165" t="s">
        <v>251</v>
      </c>
      <c r="C14" s="148"/>
      <c r="D14" s="148"/>
      <c r="F14" s="148"/>
    </row>
    <row r="15" spans="2:9" ht="24.75" customHeight="1">
      <c r="B15" s="209"/>
      <c r="C15" s="209"/>
      <c r="D15" s="209"/>
      <c r="E15" s="209"/>
      <c r="F15" s="209"/>
      <c r="G15" s="209"/>
      <c r="H15" s="209"/>
      <c r="I15" s="124" t="s">
        <v>250</v>
      </c>
    </row>
    <row r="16" spans="2:6" ht="12.75">
      <c r="B16" s="147"/>
      <c r="C16" s="148"/>
      <c r="D16" s="148"/>
      <c r="F16" s="148"/>
    </row>
    <row r="17" spans="2:6" s="145" customFormat="1" ht="12.75">
      <c r="B17" s="165" t="s">
        <v>253</v>
      </c>
      <c r="C17" s="165"/>
      <c r="D17" s="165"/>
      <c r="F17" s="165"/>
    </row>
    <row r="18" spans="2:9" ht="99.75" customHeight="1">
      <c r="B18" s="205"/>
      <c r="C18" s="205"/>
      <c r="D18" s="205"/>
      <c r="E18" s="205"/>
      <c r="F18" s="205"/>
      <c r="G18" s="205"/>
      <c r="H18" s="205"/>
      <c r="I18" s="137"/>
    </row>
    <row r="19" spans="2:6" ht="12.75">
      <c r="B19" s="147"/>
      <c r="C19" s="148"/>
      <c r="D19" s="148"/>
      <c r="F19" s="148"/>
    </row>
    <row r="20" spans="2:6" s="145" customFormat="1" ht="12.75">
      <c r="B20" s="165" t="s">
        <v>254</v>
      </c>
      <c r="C20" s="165"/>
      <c r="D20" s="165"/>
      <c r="F20" s="165"/>
    </row>
    <row r="21" spans="2:9" ht="99.75" customHeight="1">
      <c r="B21" s="205"/>
      <c r="C21" s="205"/>
      <c r="D21" s="205"/>
      <c r="E21" s="205"/>
      <c r="F21" s="205"/>
      <c r="G21" s="205"/>
      <c r="H21" s="205"/>
      <c r="I21" s="137"/>
    </row>
    <row r="22" spans="2:6" ht="12.75">
      <c r="B22" s="147"/>
      <c r="C22" s="148"/>
      <c r="D22" s="148"/>
      <c r="F22" s="148"/>
    </row>
    <row r="23" spans="2:5" s="145" customFormat="1" ht="12.75">
      <c r="B23" s="165" t="s">
        <v>280</v>
      </c>
      <c r="C23" s="165"/>
      <c r="D23" s="165"/>
      <c r="E23" s="165"/>
    </row>
    <row r="24" spans="2:8" ht="99.75" customHeight="1">
      <c r="B24" s="209"/>
      <c r="C24" s="209"/>
      <c r="D24" s="209"/>
      <c r="E24" s="209"/>
      <c r="F24" s="209"/>
      <c r="G24" s="209"/>
      <c r="H24" s="209"/>
    </row>
    <row r="25" spans="2:5" ht="12.75">
      <c r="B25" s="147"/>
      <c r="C25" s="148"/>
      <c r="D25" s="148"/>
      <c r="E25" s="148"/>
    </row>
    <row r="26" spans="2:11" s="145" customFormat="1" ht="12.75">
      <c r="B26" s="165" t="s">
        <v>281</v>
      </c>
      <c r="C26" s="165"/>
      <c r="D26" s="165"/>
      <c r="E26" s="165"/>
      <c r="K26" s="138"/>
    </row>
    <row r="27" spans="2:11" ht="99.75" customHeight="1">
      <c r="B27" s="205"/>
      <c r="C27" s="205"/>
      <c r="D27" s="205"/>
      <c r="E27" s="205"/>
      <c r="F27" s="205"/>
      <c r="G27" s="205"/>
      <c r="H27" s="205"/>
      <c r="K27" s="145"/>
    </row>
    <row r="28" spans="2:5" ht="12.75">
      <c r="B28" s="147"/>
      <c r="C28" s="148"/>
      <c r="D28" s="148"/>
      <c r="E28" s="148"/>
    </row>
    <row r="29" spans="2:11" s="145" customFormat="1" ht="12.75">
      <c r="B29" s="165" t="s">
        <v>242</v>
      </c>
      <c r="C29" s="165"/>
      <c r="D29" s="165"/>
      <c r="E29" s="165"/>
      <c r="K29" s="138"/>
    </row>
    <row r="30" spans="2:11" ht="99.75" customHeight="1">
      <c r="B30" s="205"/>
      <c r="C30" s="205"/>
      <c r="D30" s="205"/>
      <c r="E30" s="205"/>
      <c r="F30" s="205"/>
      <c r="G30" s="205"/>
      <c r="H30" s="205"/>
      <c r="K30" s="145"/>
    </row>
    <row r="31" spans="2:5" ht="9.75" customHeight="1">
      <c r="B31" s="147"/>
      <c r="C31" s="148"/>
      <c r="D31" s="148"/>
      <c r="E31" s="148"/>
    </row>
    <row r="32" ht="12.75">
      <c r="B32" s="139" t="s">
        <v>181</v>
      </c>
    </row>
    <row r="33" ht="12.75">
      <c r="B33" s="139" t="s">
        <v>243</v>
      </c>
    </row>
    <row r="34" ht="12.75">
      <c r="B34" s="139" t="s">
        <v>244</v>
      </c>
    </row>
    <row r="35" ht="12.75">
      <c r="B35" s="139" t="s">
        <v>245</v>
      </c>
    </row>
    <row r="36" ht="12.75">
      <c r="B36" s="140" t="s">
        <v>184</v>
      </c>
    </row>
    <row r="37" ht="12.75">
      <c r="B37" s="139" t="s">
        <v>246</v>
      </c>
    </row>
    <row r="38" spans="2:14" ht="14.25">
      <c r="B38" s="139" t="s">
        <v>277</v>
      </c>
      <c r="N38" s="166"/>
    </row>
    <row r="39" ht="14.25">
      <c r="N39" s="166"/>
    </row>
    <row r="43" ht="12.75">
      <c r="O43" s="138" t="s">
        <v>261</v>
      </c>
    </row>
    <row r="44" ht="12.75">
      <c r="O44" s="26" t="s">
        <v>282</v>
      </c>
    </row>
    <row r="45" ht="12.75">
      <c r="O45" s="26" t="s">
        <v>283</v>
      </c>
    </row>
    <row r="46" ht="12.75">
      <c r="O46" s="26" t="s">
        <v>284</v>
      </c>
    </row>
    <row r="47" spans="2:15" ht="12.75">
      <c r="B47" s="181"/>
      <c r="O47" s="26" t="s">
        <v>285</v>
      </c>
    </row>
    <row r="48" ht="12.75">
      <c r="O48" s="26" t="s">
        <v>286</v>
      </c>
    </row>
    <row r="49" ht="12.75">
      <c r="O49" s="26" t="s">
        <v>272</v>
      </c>
    </row>
  </sheetData>
  <sheetProtection selectLockedCells="1" selectUnlockedCells="1"/>
  <mergeCells count="8">
    <mergeCell ref="B21:H21"/>
    <mergeCell ref="B24:H24"/>
    <mergeCell ref="B27:H27"/>
    <mergeCell ref="B30:H30"/>
    <mergeCell ref="D8:H8"/>
    <mergeCell ref="D12:H12"/>
    <mergeCell ref="B15:H15"/>
    <mergeCell ref="B18:H18"/>
  </mergeCells>
  <dataValidations count="6">
    <dataValidation allowBlank="1" showInputMessage="1" showErrorMessage="1" promptTitle="Campo descrittivo:" prompt="Inserire la ragione sociale come indicata nelle schede di ricognizione (02.01; 02.02)." sqref="D8">
      <formula1>0</formula1>
      <formula2>0</formula2>
    </dataValidation>
    <dataValidation allowBlank="1" showInputMessage="1" showErrorMessage="1" promptTitle="Campo descrittivo:" prompt="Inserire l'attività svolta come indicata nelle schede di ricognizione (02.01; 02.02)" sqref="D12">
      <formula1>0</formula1>
      <formula2>0</formula2>
    </dataValidation>
    <dataValidation allowBlank="1" showInputMessage="1" showErrorMessage="1" promptTitle="Campo testo" prompt="Inserire uno dei progressivi indicati nelle schede di ricognizione (02.01; 02.02)" error="Codice non valido" sqref="D6">
      <formula1>0</formula1>
      <formula2>0</formula2>
    </dataValidation>
    <dataValidation allowBlank="1" showInputMessage="1" showErrorMessage="1" prompt="Inserire la quota complessiva di partecipazione dell'Amministrazione, sommando le quote dirette (02.01 colonna E) e indirette (02.02 colonna G)." sqref="H6">
      <formula1>0</formula1>
      <formula2>0</formula2>
    </dataValidation>
    <dataValidation type="list" allowBlank="1" showInputMessage="1" showErrorMessage="1" prompt="Selezionare dal menu a tendina" sqref="D10">
      <formula1>"Diretta,Indiretta,sia diretta che indiretta"</formula1>
      <formula2>0</formula2>
    </dataValidation>
    <dataValidation type="list" allowBlank="1" showErrorMessage="1" sqref="B15:H15">
      <formula1>$O$44:$O$49</formula1>
      <formula2>0</formula2>
    </dataValidation>
  </dataValidations>
  <printOptions horizontalCentered="1"/>
  <pageMargins left="0.19652777777777777" right="0.19652777777777777" top="0.39375" bottom="0.39305555555555555" header="0.5118055555555555" footer="0.19652777777777777"/>
  <pageSetup fitToHeight="100" fitToWidth="1" horizontalDpi="300" verticalDpi="300" orientation="portrait" paperSize="9"/>
  <headerFooter alignWithMargins="0">
    <oddFooter>&amp;L&amp;A&amp;R&amp;P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234"/>
  <sheetViews>
    <sheetView showGridLines="0" zoomScaleSheetLayoutView="100" workbookViewId="0" topLeftCell="A1">
      <selection activeCell="G6" sqref="G6"/>
    </sheetView>
  </sheetViews>
  <sheetFormatPr defaultColWidth="9.140625" defaultRowHeight="15"/>
  <cols>
    <col min="1" max="1" width="3.421875" style="75" customWidth="1"/>
    <col min="2" max="2" width="19.140625" style="75" customWidth="1"/>
    <col min="3" max="3" width="17.28125" style="75" customWidth="1"/>
    <col min="4" max="4" width="15.7109375" style="75" customWidth="1"/>
    <col min="5" max="6" width="14.28125" style="75" customWidth="1"/>
    <col min="7" max="7" width="16.28125" style="75" customWidth="1"/>
    <col min="8" max="9" width="0" style="75" hidden="1" customWidth="1"/>
    <col min="10" max="10" width="0" style="77" hidden="1" customWidth="1"/>
    <col min="11" max="11" width="0" style="75" hidden="1" customWidth="1"/>
    <col min="12" max="16384" width="8.28125" style="75" customWidth="1"/>
  </cols>
  <sheetData>
    <row r="1" spans="2:11" s="78" customFormat="1" ht="14.25">
      <c r="B1" s="79" t="s">
        <v>232</v>
      </c>
      <c r="I1" s="75"/>
      <c r="J1" s="75"/>
      <c r="K1" s="75"/>
    </row>
    <row r="2" spans="1:10" ht="24.75" customHeight="1">
      <c r="A2" s="78"/>
      <c r="B2" s="85" t="s">
        <v>287</v>
      </c>
      <c r="C2" s="85"/>
      <c r="D2" s="82"/>
      <c r="E2" s="82"/>
      <c r="F2" s="84"/>
      <c r="G2" s="82"/>
      <c r="J2" s="75"/>
    </row>
    <row r="3" spans="1:10" ht="9.75" customHeight="1">
      <c r="A3" s="78"/>
      <c r="B3" s="86"/>
      <c r="C3" s="149"/>
      <c r="D3" s="86"/>
      <c r="E3" s="86"/>
      <c r="F3" s="87"/>
      <c r="G3" s="87"/>
      <c r="J3" s="75"/>
    </row>
    <row r="4" spans="1:10" ht="42" customHeight="1">
      <c r="A4" s="78"/>
      <c r="B4" s="151" t="s">
        <v>288</v>
      </c>
      <c r="C4" s="151" t="s">
        <v>94</v>
      </c>
      <c r="D4" s="151" t="s">
        <v>96</v>
      </c>
      <c r="E4" s="151" t="s">
        <v>98</v>
      </c>
      <c r="F4" s="151" t="s">
        <v>289</v>
      </c>
      <c r="G4" s="151" t="s">
        <v>290</v>
      </c>
      <c r="J4" s="75"/>
    </row>
    <row r="5" spans="1:10" ht="34.5" customHeight="1">
      <c r="A5" s="78"/>
      <c r="B5" s="212" t="s">
        <v>291</v>
      </c>
      <c r="C5" s="90"/>
      <c r="D5" s="96"/>
      <c r="E5" s="93"/>
      <c r="F5" s="94"/>
      <c r="G5" s="95"/>
      <c r="J5" s="75"/>
    </row>
    <row r="6" spans="1:10" ht="34.5" customHeight="1">
      <c r="A6" s="78"/>
      <c r="B6" s="212"/>
      <c r="C6" s="90"/>
      <c r="D6" s="96"/>
      <c r="E6" s="93"/>
      <c r="F6" s="94"/>
      <c r="G6" s="95"/>
      <c r="J6" s="75"/>
    </row>
    <row r="7" spans="1:10" ht="34.5" customHeight="1">
      <c r="A7" s="78"/>
      <c r="B7" s="212"/>
      <c r="C7" s="90"/>
      <c r="D7" s="96"/>
      <c r="E7" s="93"/>
      <c r="F7" s="94"/>
      <c r="G7" s="95"/>
      <c r="J7" s="75"/>
    </row>
    <row r="8" spans="1:10" ht="34.5" customHeight="1">
      <c r="A8" s="78"/>
      <c r="B8" s="212" t="s">
        <v>25</v>
      </c>
      <c r="C8" s="90"/>
      <c r="D8" s="96"/>
      <c r="E8" s="93"/>
      <c r="F8" s="94"/>
      <c r="G8" s="95"/>
      <c r="J8" s="75"/>
    </row>
    <row r="9" spans="1:10" ht="34.5" customHeight="1">
      <c r="A9" s="78"/>
      <c r="B9" s="212"/>
      <c r="C9" s="90"/>
      <c r="D9" s="96"/>
      <c r="E9" s="93"/>
      <c r="F9" s="94"/>
      <c r="G9" s="95"/>
      <c r="J9" s="75"/>
    </row>
    <row r="10" spans="1:10" ht="34.5" customHeight="1">
      <c r="A10" s="78"/>
      <c r="B10" s="212"/>
      <c r="C10" s="90"/>
      <c r="D10" s="96"/>
      <c r="E10" s="93"/>
      <c r="F10" s="94"/>
      <c r="G10" s="95"/>
      <c r="J10" s="75"/>
    </row>
    <row r="11" spans="1:10" ht="34.5" customHeight="1">
      <c r="A11" s="78"/>
      <c r="B11" s="212" t="s">
        <v>27</v>
      </c>
      <c r="C11" s="90"/>
      <c r="D11" s="96"/>
      <c r="E11" s="93"/>
      <c r="F11" s="94"/>
      <c r="G11" s="95"/>
      <c r="J11" s="75"/>
    </row>
    <row r="12" spans="1:10" ht="34.5" customHeight="1">
      <c r="A12" s="78"/>
      <c r="B12" s="212"/>
      <c r="C12" s="90"/>
      <c r="D12" s="96"/>
      <c r="E12" s="93"/>
      <c r="F12" s="94"/>
      <c r="G12" s="95"/>
      <c r="J12" s="75"/>
    </row>
    <row r="13" spans="1:10" ht="34.5" customHeight="1">
      <c r="A13" s="78"/>
      <c r="B13" s="212"/>
      <c r="C13" s="90"/>
      <c r="D13" s="96"/>
      <c r="E13" s="93"/>
      <c r="F13" s="94"/>
      <c r="G13" s="95"/>
      <c r="J13" s="75"/>
    </row>
    <row r="14" spans="1:10" ht="34.5" customHeight="1">
      <c r="A14" s="78"/>
      <c r="B14" s="212" t="s">
        <v>29</v>
      </c>
      <c r="C14" s="90"/>
      <c r="D14" s="96"/>
      <c r="E14" s="93"/>
      <c r="F14" s="94"/>
      <c r="G14" s="95"/>
      <c r="J14" s="75"/>
    </row>
    <row r="15" spans="1:10" ht="34.5" customHeight="1">
      <c r="A15" s="78"/>
      <c r="B15" s="212"/>
      <c r="C15" s="90"/>
      <c r="D15" s="96"/>
      <c r="E15" s="93"/>
      <c r="F15" s="94"/>
      <c r="G15" s="95"/>
      <c r="J15" s="75"/>
    </row>
    <row r="16" spans="1:10" ht="34.5" customHeight="1">
      <c r="A16" s="78"/>
      <c r="B16" s="212"/>
      <c r="C16" s="90"/>
      <c r="D16" s="96"/>
      <c r="E16" s="93"/>
      <c r="F16" s="94"/>
      <c r="G16" s="95"/>
      <c r="J16" s="75"/>
    </row>
    <row r="17" spans="1:10" ht="14.25">
      <c r="A17" s="78"/>
      <c r="J17" s="75"/>
    </row>
    <row r="18" spans="1:10" ht="14.25">
      <c r="A18" s="78"/>
      <c r="J18" s="75"/>
    </row>
    <row r="19" spans="1:10" ht="14.25">
      <c r="A19" s="78"/>
      <c r="C19" s="98"/>
      <c r="E19" s="98"/>
      <c r="J19" s="75"/>
    </row>
    <row r="20" spans="1:10" ht="14.25">
      <c r="A20" s="78"/>
      <c r="J20" s="75"/>
    </row>
    <row r="21" spans="1:10" ht="14.25">
      <c r="A21" s="78"/>
      <c r="J21" s="75"/>
    </row>
    <row r="22" spans="1:10" ht="14.25">
      <c r="A22" s="78"/>
      <c r="J22" s="75"/>
    </row>
    <row r="23" spans="1:11" ht="67.5">
      <c r="A23" s="78"/>
      <c r="H23" s="78"/>
      <c r="J23" s="99" t="s">
        <v>292</v>
      </c>
      <c r="K23" s="99" t="s">
        <v>293</v>
      </c>
    </row>
    <row r="24" spans="1:11" ht="14.25">
      <c r="A24" s="78"/>
      <c r="H24" s="78"/>
      <c r="J24" s="100" t="e">
        <f>+#REF!</f>
        <v>#REF!</v>
      </c>
      <c r="K24" s="101">
        <f>+'02.02_Ricognizione_Indirette'!B6</f>
        <v>0</v>
      </c>
    </row>
    <row r="25" spans="1:11" ht="14.25">
      <c r="A25" s="78"/>
      <c r="H25" s="78"/>
      <c r="J25" s="100">
        <f>+C5</f>
        <v>0</v>
      </c>
      <c r="K25" s="101">
        <f>+'02.02_Ricognizione_Indirette'!B7</f>
        <v>0</v>
      </c>
    </row>
    <row r="26" spans="1:11" ht="14.25">
      <c r="A26" s="78"/>
      <c r="H26" s="78"/>
      <c r="J26" s="100">
        <f>+C7</f>
        <v>0</v>
      </c>
      <c r="K26" s="101">
        <f>+'02.02_Ricognizione_Indirette'!B8</f>
        <v>0</v>
      </c>
    </row>
    <row r="27" spans="1:11" ht="14.25">
      <c r="A27" s="78"/>
      <c r="H27" s="78"/>
      <c r="J27" s="100">
        <f>+C8</f>
        <v>0</v>
      </c>
      <c r="K27" s="101">
        <f>+'02.02_Ricognizione_Indirette'!B13</f>
        <v>0</v>
      </c>
    </row>
    <row r="28" spans="1:11" ht="14.25">
      <c r="A28" s="78"/>
      <c r="H28" s="78"/>
      <c r="J28" s="100">
        <f>+C10</f>
        <v>0</v>
      </c>
      <c r="K28" s="101">
        <f>+'02.02_Ricognizione_Indirette'!B14</f>
        <v>0</v>
      </c>
    </row>
    <row r="29" spans="10:11" ht="11.25">
      <c r="J29" s="100">
        <f>+C11</f>
        <v>0</v>
      </c>
      <c r="K29" s="101">
        <f>+'02.02_Ricognizione_Indirette'!B15</f>
        <v>0</v>
      </c>
    </row>
    <row r="30" spans="10:11" ht="11.25">
      <c r="J30" s="100">
        <f>+C13</f>
        <v>0</v>
      </c>
      <c r="K30" s="101" t="str">
        <f>+'02.02_Ricognizione_Indirette'!B22</f>
        <v>Colonna G: indicare una unica quota di partecipazione (comprensiva di decimali) determinata in proporzione alla quote di partecipazione dei livelli precedenti. </v>
      </c>
    </row>
    <row r="31" spans="10:11" ht="11.25">
      <c r="J31" s="100">
        <f>+C14</f>
        <v>0</v>
      </c>
      <c r="K31" s="101">
        <f>+'02.02_Ricognizione_Indirette'!B30</f>
        <v>0</v>
      </c>
    </row>
    <row r="32" spans="10:11" ht="11.25">
      <c r="J32" s="100">
        <f>+C16</f>
        <v>0</v>
      </c>
      <c r="K32" s="101">
        <f>+'02.02_Ricognizione_Indirette'!B31</f>
        <v>0</v>
      </c>
    </row>
    <row r="33" spans="10:11" ht="11.25">
      <c r="J33" s="100" t="e">
        <f>+#REF!</f>
        <v>#REF!</v>
      </c>
      <c r="K33" s="101">
        <f>+'02.02_Ricognizione_Indirette'!B32</f>
        <v>0</v>
      </c>
    </row>
    <row r="34" spans="10:11" ht="11.25">
      <c r="J34" s="100" t="e">
        <f>+#REF!</f>
        <v>#REF!</v>
      </c>
      <c r="K34" s="101">
        <f>+'02.02_Ricognizione_Indirette'!B33</f>
        <v>0</v>
      </c>
    </row>
    <row r="35" spans="10:11" ht="11.25">
      <c r="J35" s="100" t="e">
        <f>+#REF!</f>
        <v>#REF!</v>
      </c>
      <c r="K35" s="101">
        <f>+'02.02_Ricognizione_Indirette'!B34</f>
        <v>0</v>
      </c>
    </row>
    <row r="36" spans="10:11" ht="11.25">
      <c r="J36" s="100" t="e">
        <f>+#REF!</f>
        <v>#REF!</v>
      </c>
      <c r="K36" s="101">
        <f>+'02.02_Ricognizione_Indirette'!B35</f>
        <v>0</v>
      </c>
    </row>
    <row r="37" spans="10:11" ht="11.25">
      <c r="J37" s="100" t="e">
        <f>+#REF!</f>
        <v>#REF!</v>
      </c>
      <c r="K37" s="101">
        <f>+'02.02_Ricognizione_Indirette'!B36</f>
        <v>0</v>
      </c>
    </row>
    <row r="38" spans="10:11" ht="11.25">
      <c r="J38" s="100">
        <f aca="true" t="shared" si="0" ref="J38:J64">+C17</f>
        <v>0</v>
      </c>
      <c r="K38" s="101">
        <f>+'02.02_Ricognizione_Indirette'!B37</f>
        <v>0</v>
      </c>
    </row>
    <row r="39" spans="10:11" ht="11.25">
      <c r="J39" s="100">
        <f t="shared" si="0"/>
        <v>0</v>
      </c>
      <c r="K39" s="101">
        <f>+'02.02_Ricognizione_Indirette'!B38</f>
        <v>0</v>
      </c>
    </row>
    <row r="40" spans="10:11" ht="11.25">
      <c r="J40" s="100">
        <f t="shared" si="0"/>
        <v>0</v>
      </c>
      <c r="K40" s="101">
        <f>+'02.02_Ricognizione_Indirette'!B39</f>
        <v>0</v>
      </c>
    </row>
    <row r="41" spans="10:11" ht="11.25">
      <c r="J41" s="100">
        <f t="shared" si="0"/>
        <v>0</v>
      </c>
      <c r="K41" s="101">
        <f>+'02.02_Ricognizione_Indirette'!B40</f>
        <v>0</v>
      </c>
    </row>
    <row r="42" spans="10:11" ht="11.25">
      <c r="J42" s="100">
        <f t="shared" si="0"/>
        <v>0</v>
      </c>
      <c r="K42" s="101">
        <f>+'02.02_Ricognizione_Indirette'!B41</f>
        <v>0</v>
      </c>
    </row>
    <row r="43" spans="10:11" ht="11.25">
      <c r="J43" s="100">
        <f t="shared" si="0"/>
        <v>0</v>
      </c>
      <c r="K43" s="101">
        <f>+'02.02_Ricognizione_Indirette'!B42</f>
        <v>0</v>
      </c>
    </row>
    <row r="44" spans="10:11" ht="11.25">
      <c r="J44" s="100">
        <f t="shared" si="0"/>
        <v>0</v>
      </c>
      <c r="K44" s="101">
        <f>+'02.02_Ricognizione_Indirette'!B43</f>
        <v>0</v>
      </c>
    </row>
    <row r="45" spans="10:11" ht="11.25">
      <c r="J45" s="100">
        <f t="shared" si="0"/>
        <v>0</v>
      </c>
      <c r="K45" s="101">
        <f>+'02.02_Ricognizione_Indirette'!B44</f>
        <v>0</v>
      </c>
    </row>
    <row r="46" spans="10:11" ht="11.25">
      <c r="J46" s="100">
        <f t="shared" si="0"/>
        <v>0</v>
      </c>
      <c r="K46" s="101">
        <f>+'02.02_Ricognizione_Indirette'!B45</f>
        <v>0</v>
      </c>
    </row>
    <row r="47" spans="10:11" ht="11.25">
      <c r="J47" s="100">
        <f t="shared" si="0"/>
        <v>0</v>
      </c>
      <c r="K47" s="101">
        <f>+'02.02_Ricognizione_Indirette'!B46</f>
        <v>0</v>
      </c>
    </row>
    <row r="48" spans="10:11" ht="11.25">
      <c r="J48" s="100">
        <f t="shared" si="0"/>
        <v>0</v>
      </c>
      <c r="K48" s="101">
        <f>+'02.02_Ricognizione_Indirette'!B47</f>
        <v>0</v>
      </c>
    </row>
    <row r="49" spans="10:11" ht="11.25">
      <c r="J49" s="100">
        <f t="shared" si="0"/>
        <v>0</v>
      </c>
      <c r="K49" s="101">
        <f>+'02.02_Ricognizione_Indirette'!B48</f>
        <v>0</v>
      </c>
    </row>
    <row r="50" spans="10:11" ht="11.25">
      <c r="J50" s="100">
        <f t="shared" si="0"/>
        <v>0</v>
      </c>
      <c r="K50" s="101">
        <f>+'02.02_Ricognizione_Indirette'!B49</f>
        <v>0</v>
      </c>
    </row>
    <row r="51" spans="10:11" ht="11.25">
      <c r="J51" s="100">
        <f t="shared" si="0"/>
        <v>0</v>
      </c>
      <c r="K51" s="101">
        <f>+'02.02_Ricognizione_Indirette'!B50</f>
        <v>0</v>
      </c>
    </row>
    <row r="52" spans="10:11" ht="11.25">
      <c r="J52" s="100">
        <f t="shared" si="0"/>
        <v>0</v>
      </c>
      <c r="K52" s="101">
        <f>+'02.02_Ricognizione_Indirette'!B51</f>
        <v>0</v>
      </c>
    </row>
    <row r="53" spans="10:11" ht="11.25">
      <c r="J53" s="100">
        <f t="shared" si="0"/>
        <v>0</v>
      </c>
      <c r="K53" s="101">
        <f>+'02.02_Ricognizione_Indirette'!B52</f>
        <v>0</v>
      </c>
    </row>
    <row r="54" spans="10:11" ht="11.25">
      <c r="J54" s="100">
        <f t="shared" si="0"/>
        <v>0</v>
      </c>
      <c r="K54" s="101">
        <f>+'02.02_Ricognizione_Indirette'!B53</f>
        <v>0</v>
      </c>
    </row>
    <row r="55" spans="10:11" ht="11.25">
      <c r="J55" s="100">
        <f t="shared" si="0"/>
        <v>0</v>
      </c>
      <c r="K55" s="101">
        <f>+'02.02_Ricognizione_Indirette'!B54</f>
        <v>0</v>
      </c>
    </row>
    <row r="56" spans="10:11" ht="11.25">
      <c r="J56" s="100">
        <f t="shared" si="0"/>
        <v>0</v>
      </c>
      <c r="K56" s="101">
        <f>+'02.02_Ricognizione_Indirette'!B55</f>
        <v>0</v>
      </c>
    </row>
    <row r="57" spans="10:11" ht="11.25">
      <c r="J57" s="100">
        <f t="shared" si="0"/>
        <v>0</v>
      </c>
      <c r="K57" s="101">
        <f>+'02.02_Ricognizione_Indirette'!B56</f>
        <v>0</v>
      </c>
    </row>
    <row r="58" spans="10:11" ht="11.25">
      <c r="J58" s="100">
        <f t="shared" si="0"/>
        <v>0</v>
      </c>
      <c r="K58" s="101">
        <f>+'02.02_Ricognizione_Indirette'!B57</f>
        <v>0</v>
      </c>
    </row>
    <row r="59" spans="10:11" ht="11.25">
      <c r="J59" s="100">
        <f t="shared" si="0"/>
        <v>0</v>
      </c>
      <c r="K59" s="101">
        <f>+'02.02_Ricognizione_Indirette'!B58</f>
        <v>0</v>
      </c>
    </row>
    <row r="60" spans="10:11" ht="11.25">
      <c r="J60" s="100">
        <f t="shared" si="0"/>
        <v>0</v>
      </c>
      <c r="K60" s="101">
        <f>+'02.02_Ricognizione_Indirette'!B59</f>
        <v>0</v>
      </c>
    </row>
    <row r="61" spans="10:11" ht="11.25">
      <c r="J61" s="100">
        <f t="shared" si="0"/>
        <v>0</v>
      </c>
      <c r="K61" s="101">
        <f>+'02.02_Ricognizione_Indirette'!B60</f>
        <v>0</v>
      </c>
    </row>
    <row r="62" spans="10:11" ht="11.25">
      <c r="J62" s="100">
        <f t="shared" si="0"/>
        <v>0</v>
      </c>
      <c r="K62" s="101">
        <f>+'02.02_Ricognizione_Indirette'!B61</f>
        <v>0</v>
      </c>
    </row>
    <row r="63" spans="10:11" ht="11.25">
      <c r="J63" s="100">
        <f t="shared" si="0"/>
        <v>0</v>
      </c>
      <c r="K63" s="101">
        <f>+'02.02_Ricognizione_Indirette'!B62</f>
        <v>0</v>
      </c>
    </row>
    <row r="64" spans="10:11" ht="11.25">
      <c r="J64" s="100">
        <f t="shared" si="0"/>
        <v>0</v>
      </c>
      <c r="K64" s="101">
        <f>+'02.02_Ricognizione_Indirette'!B63</f>
        <v>0</v>
      </c>
    </row>
    <row r="65" spans="8:9" ht="11.25">
      <c r="H65" s="75" t="s">
        <v>45</v>
      </c>
      <c r="I65" s="102">
        <v>2017</v>
      </c>
    </row>
    <row r="66" spans="8:9" ht="11.25">
      <c r="H66" s="75" t="s">
        <v>117</v>
      </c>
      <c r="I66" s="102">
        <f aca="true" t="shared" si="1" ref="I66:I234">+I65-1</f>
        <v>2016</v>
      </c>
    </row>
    <row r="67" ht="11.25">
      <c r="I67" s="102">
        <f t="shared" si="1"/>
        <v>2015</v>
      </c>
    </row>
    <row r="68" ht="11.25">
      <c r="I68" s="102">
        <f t="shared" si="1"/>
        <v>2014</v>
      </c>
    </row>
    <row r="69" ht="11.25">
      <c r="I69" s="102">
        <f t="shared" si="1"/>
        <v>2013</v>
      </c>
    </row>
    <row r="70" ht="11.25">
      <c r="I70" s="102">
        <f t="shared" si="1"/>
        <v>2012</v>
      </c>
    </row>
    <row r="71" ht="11.25">
      <c r="I71" s="102">
        <f t="shared" si="1"/>
        <v>2011</v>
      </c>
    </row>
    <row r="72" ht="11.25">
      <c r="I72" s="102">
        <f t="shared" si="1"/>
        <v>2010</v>
      </c>
    </row>
    <row r="73" ht="11.25">
      <c r="I73" s="102">
        <f t="shared" si="1"/>
        <v>2009</v>
      </c>
    </row>
    <row r="74" ht="11.25">
      <c r="I74" s="102">
        <f t="shared" si="1"/>
        <v>2008</v>
      </c>
    </row>
    <row r="75" ht="11.25">
      <c r="I75" s="102">
        <f t="shared" si="1"/>
        <v>2007</v>
      </c>
    </row>
    <row r="76" ht="11.25">
      <c r="I76" s="102">
        <f t="shared" si="1"/>
        <v>2006</v>
      </c>
    </row>
    <row r="77" ht="11.25">
      <c r="I77" s="102">
        <f t="shared" si="1"/>
        <v>2005</v>
      </c>
    </row>
    <row r="78" ht="11.25">
      <c r="I78" s="102">
        <f t="shared" si="1"/>
        <v>2004</v>
      </c>
    </row>
    <row r="79" spans="2:11" s="77" customFormat="1" ht="11.25">
      <c r="B79" s="75"/>
      <c r="C79" s="75"/>
      <c r="D79" s="75"/>
      <c r="E79" s="75"/>
      <c r="F79" s="75"/>
      <c r="G79" s="75"/>
      <c r="H79" s="75"/>
      <c r="I79" s="102">
        <f t="shared" si="1"/>
        <v>2003</v>
      </c>
      <c r="K79" s="75"/>
    </row>
    <row r="80" spans="2:11" s="77" customFormat="1" ht="11.25">
      <c r="B80" s="75"/>
      <c r="C80" s="75"/>
      <c r="D80" s="75"/>
      <c r="E80" s="75"/>
      <c r="F80" s="75"/>
      <c r="G80" s="75"/>
      <c r="H80" s="75"/>
      <c r="I80" s="102">
        <f t="shared" si="1"/>
        <v>2002</v>
      </c>
      <c r="K80" s="75"/>
    </row>
    <row r="81" spans="2:11" s="77" customFormat="1" ht="11.25">
      <c r="B81" s="75"/>
      <c r="C81" s="75"/>
      <c r="D81" s="75"/>
      <c r="E81" s="75"/>
      <c r="F81" s="75"/>
      <c r="G81" s="75"/>
      <c r="H81" s="75"/>
      <c r="I81" s="102">
        <f t="shared" si="1"/>
        <v>2001</v>
      </c>
      <c r="K81" s="75"/>
    </row>
    <row r="82" spans="2:11" s="77" customFormat="1" ht="11.25">
      <c r="B82" s="75"/>
      <c r="C82" s="75"/>
      <c r="D82" s="75"/>
      <c r="E82" s="75"/>
      <c r="F82" s="75"/>
      <c r="G82" s="75"/>
      <c r="H82" s="75"/>
      <c r="I82" s="102">
        <f t="shared" si="1"/>
        <v>2000</v>
      </c>
      <c r="K82" s="75"/>
    </row>
    <row r="83" spans="2:11" s="77" customFormat="1" ht="11.25">
      <c r="B83" s="75"/>
      <c r="C83" s="75"/>
      <c r="D83" s="75"/>
      <c r="E83" s="75"/>
      <c r="F83" s="75"/>
      <c r="G83" s="75"/>
      <c r="H83" s="75"/>
      <c r="I83" s="102">
        <f t="shared" si="1"/>
        <v>1999</v>
      </c>
      <c r="K83" s="75"/>
    </row>
    <row r="84" spans="2:11" s="77" customFormat="1" ht="11.25">
      <c r="B84" s="75"/>
      <c r="C84" s="75"/>
      <c r="D84" s="75"/>
      <c r="E84" s="75"/>
      <c r="F84" s="75"/>
      <c r="G84" s="75"/>
      <c r="H84" s="75"/>
      <c r="I84" s="102">
        <f t="shared" si="1"/>
        <v>1998</v>
      </c>
      <c r="K84" s="75"/>
    </row>
    <row r="85" spans="2:11" s="77" customFormat="1" ht="11.25">
      <c r="B85" s="75"/>
      <c r="C85" s="75"/>
      <c r="D85" s="75"/>
      <c r="E85" s="75"/>
      <c r="F85" s="75"/>
      <c r="G85" s="75"/>
      <c r="H85" s="75"/>
      <c r="I85" s="102">
        <f t="shared" si="1"/>
        <v>1997</v>
      </c>
      <c r="K85" s="75"/>
    </row>
    <row r="86" spans="2:11" s="77" customFormat="1" ht="11.25">
      <c r="B86" s="75"/>
      <c r="C86" s="75"/>
      <c r="D86" s="75"/>
      <c r="E86" s="75"/>
      <c r="F86" s="75"/>
      <c r="G86" s="75"/>
      <c r="H86" s="75"/>
      <c r="I86" s="102">
        <f t="shared" si="1"/>
        <v>1996</v>
      </c>
      <c r="K86" s="75"/>
    </row>
    <row r="87" spans="2:11" s="77" customFormat="1" ht="11.25">
      <c r="B87" s="75"/>
      <c r="C87" s="75"/>
      <c r="D87" s="75"/>
      <c r="E87" s="75"/>
      <c r="F87" s="75"/>
      <c r="G87" s="75"/>
      <c r="H87" s="75"/>
      <c r="I87" s="102">
        <f t="shared" si="1"/>
        <v>1995</v>
      </c>
      <c r="K87" s="75"/>
    </row>
    <row r="88" spans="2:11" s="77" customFormat="1" ht="11.25">
      <c r="B88" s="75"/>
      <c r="C88" s="75"/>
      <c r="D88" s="75"/>
      <c r="E88" s="75"/>
      <c r="F88" s="75"/>
      <c r="G88" s="75"/>
      <c r="H88" s="75"/>
      <c r="I88" s="102">
        <f t="shared" si="1"/>
        <v>1994</v>
      </c>
      <c r="K88" s="75"/>
    </row>
    <row r="89" spans="2:11" s="77" customFormat="1" ht="11.25">
      <c r="B89" s="75"/>
      <c r="C89" s="75"/>
      <c r="D89" s="75"/>
      <c r="E89" s="75"/>
      <c r="F89" s="75"/>
      <c r="G89" s="75"/>
      <c r="H89" s="75"/>
      <c r="I89" s="102">
        <f t="shared" si="1"/>
        <v>1993</v>
      </c>
      <c r="K89" s="75"/>
    </row>
    <row r="90" spans="2:11" s="77" customFormat="1" ht="11.25">
      <c r="B90" s="75"/>
      <c r="C90" s="75"/>
      <c r="D90" s="75"/>
      <c r="E90" s="75"/>
      <c r="F90" s="75"/>
      <c r="G90" s="75"/>
      <c r="H90" s="75"/>
      <c r="I90" s="102">
        <f t="shared" si="1"/>
        <v>1992</v>
      </c>
      <c r="K90" s="75"/>
    </row>
    <row r="91" spans="2:11" s="77" customFormat="1" ht="11.25">
      <c r="B91" s="75"/>
      <c r="C91" s="75"/>
      <c r="D91" s="75"/>
      <c r="E91" s="75"/>
      <c r="F91" s="75"/>
      <c r="G91" s="75"/>
      <c r="H91" s="75"/>
      <c r="I91" s="102">
        <f t="shared" si="1"/>
        <v>1991</v>
      </c>
      <c r="K91" s="75"/>
    </row>
    <row r="92" spans="2:11" s="77" customFormat="1" ht="11.25">
      <c r="B92" s="75"/>
      <c r="C92" s="75"/>
      <c r="D92" s="75"/>
      <c r="E92" s="75"/>
      <c r="F92" s="75"/>
      <c r="G92" s="75"/>
      <c r="H92" s="75"/>
      <c r="I92" s="102">
        <f t="shared" si="1"/>
        <v>1990</v>
      </c>
      <c r="K92" s="75"/>
    </row>
    <row r="93" spans="2:11" s="77" customFormat="1" ht="11.25">
      <c r="B93" s="75"/>
      <c r="C93" s="75"/>
      <c r="D93" s="75"/>
      <c r="E93" s="75"/>
      <c r="F93" s="75"/>
      <c r="G93" s="75"/>
      <c r="H93" s="75"/>
      <c r="I93" s="102">
        <f t="shared" si="1"/>
        <v>1989</v>
      </c>
      <c r="K93" s="75"/>
    </row>
    <row r="94" spans="2:11" s="77" customFormat="1" ht="11.25">
      <c r="B94" s="75"/>
      <c r="C94" s="75"/>
      <c r="D94" s="75"/>
      <c r="E94" s="75"/>
      <c r="F94" s="75"/>
      <c r="G94" s="75"/>
      <c r="H94" s="75"/>
      <c r="I94" s="102">
        <f t="shared" si="1"/>
        <v>1988</v>
      </c>
      <c r="K94" s="75"/>
    </row>
    <row r="95" spans="2:11" s="77" customFormat="1" ht="11.25">
      <c r="B95" s="75"/>
      <c r="C95" s="75"/>
      <c r="D95" s="75"/>
      <c r="E95" s="75"/>
      <c r="F95" s="75"/>
      <c r="G95" s="75"/>
      <c r="H95" s="75"/>
      <c r="I95" s="102">
        <f t="shared" si="1"/>
        <v>1987</v>
      </c>
      <c r="K95" s="75"/>
    </row>
    <row r="96" spans="2:11" s="77" customFormat="1" ht="11.25">
      <c r="B96" s="75"/>
      <c r="C96" s="75"/>
      <c r="D96" s="75"/>
      <c r="E96" s="75"/>
      <c r="F96" s="75"/>
      <c r="G96" s="75"/>
      <c r="H96" s="75"/>
      <c r="I96" s="102">
        <f t="shared" si="1"/>
        <v>1986</v>
      </c>
      <c r="K96" s="75"/>
    </row>
    <row r="97" spans="2:11" s="77" customFormat="1" ht="11.25">
      <c r="B97" s="75"/>
      <c r="C97" s="75"/>
      <c r="D97" s="75"/>
      <c r="E97" s="75"/>
      <c r="F97" s="75"/>
      <c r="G97" s="75"/>
      <c r="H97" s="75"/>
      <c r="I97" s="102">
        <f t="shared" si="1"/>
        <v>1985</v>
      </c>
      <c r="K97" s="75"/>
    </row>
    <row r="98" spans="2:11" s="77" customFormat="1" ht="11.25">
      <c r="B98" s="75"/>
      <c r="C98" s="75"/>
      <c r="D98" s="75"/>
      <c r="E98" s="75"/>
      <c r="F98" s="75"/>
      <c r="G98" s="75"/>
      <c r="H98" s="75"/>
      <c r="I98" s="102">
        <f t="shared" si="1"/>
        <v>1984</v>
      </c>
      <c r="K98" s="75"/>
    </row>
    <row r="99" spans="2:11" s="77" customFormat="1" ht="11.25">
      <c r="B99" s="75"/>
      <c r="C99" s="75"/>
      <c r="D99" s="75"/>
      <c r="E99" s="75"/>
      <c r="F99" s="75"/>
      <c r="G99" s="75"/>
      <c r="H99" s="75"/>
      <c r="I99" s="102">
        <f t="shared" si="1"/>
        <v>1983</v>
      </c>
      <c r="K99" s="75"/>
    </row>
    <row r="100" spans="2:11" s="77" customFormat="1" ht="11.25">
      <c r="B100" s="75"/>
      <c r="C100" s="75"/>
      <c r="D100" s="75"/>
      <c r="E100" s="75"/>
      <c r="F100" s="75"/>
      <c r="G100" s="75"/>
      <c r="H100" s="75"/>
      <c r="I100" s="102">
        <f t="shared" si="1"/>
        <v>1982</v>
      </c>
      <c r="K100" s="75"/>
    </row>
    <row r="101" spans="2:11" s="77" customFormat="1" ht="11.25">
      <c r="B101" s="75"/>
      <c r="C101" s="75"/>
      <c r="D101" s="75"/>
      <c r="E101" s="75"/>
      <c r="F101" s="75"/>
      <c r="G101" s="75"/>
      <c r="H101" s="75"/>
      <c r="I101" s="102">
        <f t="shared" si="1"/>
        <v>1981</v>
      </c>
      <c r="K101" s="75"/>
    </row>
    <row r="102" spans="2:11" s="77" customFormat="1" ht="11.25">
      <c r="B102" s="75"/>
      <c r="C102" s="75"/>
      <c r="D102" s="75"/>
      <c r="E102" s="75"/>
      <c r="F102" s="75"/>
      <c r="G102" s="75"/>
      <c r="H102" s="75"/>
      <c r="I102" s="102">
        <f t="shared" si="1"/>
        <v>1980</v>
      </c>
      <c r="K102" s="75"/>
    </row>
    <row r="103" spans="2:11" s="77" customFormat="1" ht="11.25">
      <c r="B103" s="75"/>
      <c r="C103" s="75"/>
      <c r="D103" s="75"/>
      <c r="E103" s="75"/>
      <c r="F103" s="75"/>
      <c r="G103" s="75"/>
      <c r="H103" s="75"/>
      <c r="I103" s="102">
        <f t="shared" si="1"/>
        <v>1979</v>
      </c>
      <c r="K103" s="75"/>
    </row>
    <row r="104" spans="2:11" s="77" customFormat="1" ht="11.25">
      <c r="B104" s="75"/>
      <c r="C104" s="75"/>
      <c r="D104" s="75"/>
      <c r="E104" s="75"/>
      <c r="F104" s="75"/>
      <c r="G104" s="75"/>
      <c r="H104" s="75"/>
      <c r="I104" s="102">
        <f t="shared" si="1"/>
        <v>1978</v>
      </c>
      <c r="K104" s="75"/>
    </row>
    <row r="105" spans="2:11" s="77" customFormat="1" ht="11.25">
      <c r="B105" s="75"/>
      <c r="C105" s="75"/>
      <c r="D105" s="75"/>
      <c r="E105" s="75"/>
      <c r="F105" s="75"/>
      <c r="G105" s="75"/>
      <c r="H105" s="75"/>
      <c r="I105" s="102">
        <f t="shared" si="1"/>
        <v>1977</v>
      </c>
      <c r="K105" s="75"/>
    </row>
    <row r="106" spans="2:11" s="77" customFormat="1" ht="11.25">
      <c r="B106" s="75"/>
      <c r="C106" s="75"/>
      <c r="D106" s="75"/>
      <c r="E106" s="75"/>
      <c r="F106" s="75"/>
      <c r="G106" s="75"/>
      <c r="H106" s="75"/>
      <c r="I106" s="102">
        <f t="shared" si="1"/>
        <v>1976</v>
      </c>
      <c r="K106" s="75"/>
    </row>
    <row r="107" spans="2:11" s="77" customFormat="1" ht="11.25">
      <c r="B107" s="75"/>
      <c r="C107" s="75"/>
      <c r="D107" s="75"/>
      <c r="E107" s="75"/>
      <c r="F107" s="75"/>
      <c r="G107" s="75"/>
      <c r="H107" s="75"/>
      <c r="I107" s="102">
        <f t="shared" si="1"/>
        <v>1975</v>
      </c>
      <c r="K107" s="75"/>
    </row>
    <row r="108" spans="2:11" s="77" customFormat="1" ht="11.25">
      <c r="B108" s="75"/>
      <c r="C108" s="75"/>
      <c r="D108" s="75"/>
      <c r="E108" s="75"/>
      <c r="F108" s="75"/>
      <c r="G108" s="75"/>
      <c r="H108" s="75"/>
      <c r="I108" s="102">
        <f t="shared" si="1"/>
        <v>1974</v>
      </c>
      <c r="K108" s="75"/>
    </row>
    <row r="109" spans="2:11" s="77" customFormat="1" ht="11.25">
      <c r="B109" s="75"/>
      <c r="C109" s="75"/>
      <c r="D109" s="75"/>
      <c r="E109" s="75"/>
      <c r="F109" s="75"/>
      <c r="G109" s="75"/>
      <c r="H109" s="75"/>
      <c r="I109" s="102">
        <f t="shared" si="1"/>
        <v>1973</v>
      </c>
      <c r="K109" s="75"/>
    </row>
    <row r="110" spans="2:11" s="77" customFormat="1" ht="11.25">
      <c r="B110" s="75"/>
      <c r="C110" s="75"/>
      <c r="D110" s="75"/>
      <c r="E110" s="75"/>
      <c r="F110" s="75"/>
      <c r="G110" s="75"/>
      <c r="H110" s="75"/>
      <c r="I110" s="102">
        <f t="shared" si="1"/>
        <v>1972</v>
      </c>
      <c r="K110" s="75"/>
    </row>
    <row r="111" spans="2:11" s="77" customFormat="1" ht="11.25">
      <c r="B111" s="75"/>
      <c r="C111" s="75"/>
      <c r="D111" s="75"/>
      <c r="E111" s="75"/>
      <c r="F111" s="75"/>
      <c r="G111" s="75"/>
      <c r="H111" s="75"/>
      <c r="I111" s="102">
        <f t="shared" si="1"/>
        <v>1971</v>
      </c>
      <c r="K111" s="75"/>
    </row>
    <row r="112" spans="2:11" s="77" customFormat="1" ht="11.25">
      <c r="B112" s="75"/>
      <c r="C112" s="75"/>
      <c r="D112" s="75"/>
      <c r="E112" s="75"/>
      <c r="F112" s="75"/>
      <c r="G112" s="75"/>
      <c r="H112" s="75"/>
      <c r="I112" s="102">
        <f t="shared" si="1"/>
        <v>1970</v>
      </c>
      <c r="K112" s="75"/>
    </row>
    <row r="113" spans="2:11" s="77" customFormat="1" ht="11.25">
      <c r="B113" s="75"/>
      <c r="C113" s="75"/>
      <c r="D113" s="75"/>
      <c r="E113" s="75"/>
      <c r="F113" s="75"/>
      <c r="G113" s="75"/>
      <c r="H113" s="75"/>
      <c r="I113" s="102">
        <f t="shared" si="1"/>
        <v>1969</v>
      </c>
      <c r="K113" s="75"/>
    </row>
    <row r="114" spans="2:11" s="77" customFormat="1" ht="11.25">
      <c r="B114" s="75"/>
      <c r="C114" s="75"/>
      <c r="D114" s="75"/>
      <c r="E114" s="75"/>
      <c r="F114" s="75"/>
      <c r="G114" s="75"/>
      <c r="H114" s="75"/>
      <c r="I114" s="102">
        <f t="shared" si="1"/>
        <v>1968</v>
      </c>
      <c r="K114" s="75"/>
    </row>
    <row r="115" spans="2:11" s="77" customFormat="1" ht="11.25">
      <c r="B115" s="75"/>
      <c r="C115" s="75"/>
      <c r="D115" s="75"/>
      <c r="E115" s="75"/>
      <c r="F115" s="75"/>
      <c r="G115" s="75"/>
      <c r="H115" s="75"/>
      <c r="I115" s="102">
        <f t="shared" si="1"/>
        <v>1967</v>
      </c>
      <c r="K115" s="75"/>
    </row>
    <row r="116" spans="2:11" s="77" customFormat="1" ht="11.25">
      <c r="B116" s="75"/>
      <c r="C116" s="75"/>
      <c r="D116" s="75"/>
      <c r="E116" s="75"/>
      <c r="F116" s="75"/>
      <c r="G116" s="75"/>
      <c r="H116" s="75"/>
      <c r="I116" s="102">
        <f t="shared" si="1"/>
        <v>1966</v>
      </c>
      <c r="K116" s="75"/>
    </row>
    <row r="117" spans="2:11" s="77" customFormat="1" ht="11.25">
      <c r="B117" s="75"/>
      <c r="C117" s="75"/>
      <c r="D117" s="75"/>
      <c r="E117" s="75"/>
      <c r="F117" s="75"/>
      <c r="G117" s="75"/>
      <c r="H117" s="75"/>
      <c r="I117" s="102">
        <f t="shared" si="1"/>
        <v>1965</v>
      </c>
      <c r="K117" s="75"/>
    </row>
    <row r="118" spans="2:11" s="77" customFormat="1" ht="11.25">
      <c r="B118" s="75"/>
      <c r="C118" s="75"/>
      <c r="D118" s="75"/>
      <c r="E118" s="75"/>
      <c r="F118" s="75"/>
      <c r="G118" s="75"/>
      <c r="H118" s="75"/>
      <c r="I118" s="102">
        <f t="shared" si="1"/>
        <v>1964</v>
      </c>
      <c r="K118" s="75"/>
    </row>
    <row r="119" spans="2:11" s="77" customFormat="1" ht="11.25">
      <c r="B119" s="75"/>
      <c r="C119" s="75"/>
      <c r="D119" s="75"/>
      <c r="E119" s="75"/>
      <c r="F119" s="75"/>
      <c r="G119" s="75"/>
      <c r="H119" s="75"/>
      <c r="I119" s="102">
        <f t="shared" si="1"/>
        <v>1963</v>
      </c>
      <c r="K119" s="75"/>
    </row>
    <row r="120" spans="2:11" s="77" customFormat="1" ht="11.25">
      <c r="B120" s="75"/>
      <c r="C120" s="75"/>
      <c r="D120" s="75"/>
      <c r="E120" s="75"/>
      <c r="F120" s="75"/>
      <c r="G120" s="75"/>
      <c r="H120" s="75"/>
      <c r="I120" s="102">
        <f t="shared" si="1"/>
        <v>1962</v>
      </c>
      <c r="K120" s="75"/>
    </row>
    <row r="121" spans="2:11" s="77" customFormat="1" ht="11.25">
      <c r="B121" s="75"/>
      <c r="C121" s="75"/>
      <c r="D121" s="75"/>
      <c r="E121" s="75"/>
      <c r="F121" s="75"/>
      <c r="G121" s="75"/>
      <c r="H121" s="75"/>
      <c r="I121" s="102">
        <f t="shared" si="1"/>
        <v>1961</v>
      </c>
      <c r="K121" s="75"/>
    </row>
    <row r="122" spans="2:11" s="77" customFormat="1" ht="11.25">
      <c r="B122" s="75"/>
      <c r="C122" s="75"/>
      <c r="D122" s="75"/>
      <c r="E122" s="75"/>
      <c r="F122" s="75"/>
      <c r="G122" s="75"/>
      <c r="H122" s="75"/>
      <c r="I122" s="102">
        <f t="shared" si="1"/>
        <v>1960</v>
      </c>
      <c r="K122" s="75"/>
    </row>
    <row r="123" spans="2:11" s="77" customFormat="1" ht="11.25">
      <c r="B123" s="75"/>
      <c r="C123" s="75"/>
      <c r="D123" s="75"/>
      <c r="E123" s="75"/>
      <c r="F123" s="75"/>
      <c r="G123" s="75"/>
      <c r="H123" s="75"/>
      <c r="I123" s="102">
        <f t="shared" si="1"/>
        <v>1959</v>
      </c>
      <c r="K123" s="75"/>
    </row>
    <row r="124" spans="2:11" s="77" customFormat="1" ht="11.25">
      <c r="B124" s="75"/>
      <c r="C124" s="75"/>
      <c r="D124" s="75"/>
      <c r="E124" s="75"/>
      <c r="F124" s="75"/>
      <c r="G124" s="75"/>
      <c r="H124" s="75"/>
      <c r="I124" s="102">
        <f t="shared" si="1"/>
        <v>1958</v>
      </c>
      <c r="K124" s="75"/>
    </row>
    <row r="125" spans="2:11" s="77" customFormat="1" ht="11.25">
      <c r="B125" s="75"/>
      <c r="C125" s="75"/>
      <c r="D125" s="75"/>
      <c r="E125" s="75"/>
      <c r="F125" s="75"/>
      <c r="G125" s="75"/>
      <c r="H125" s="75"/>
      <c r="I125" s="102">
        <f t="shared" si="1"/>
        <v>1957</v>
      </c>
      <c r="K125" s="75"/>
    </row>
    <row r="126" spans="2:11" s="77" customFormat="1" ht="11.25">
      <c r="B126" s="75"/>
      <c r="C126" s="75"/>
      <c r="D126" s="75"/>
      <c r="E126" s="75"/>
      <c r="F126" s="75"/>
      <c r="G126" s="75"/>
      <c r="H126" s="75"/>
      <c r="I126" s="102">
        <f t="shared" si="1"/>
        <v>1956</v>
      </c>
      <c r="K126" s="75"/>
    </row>
    <row r="127" spans="2:11" s="77" customFormat="1" ht="11.25">
      <c r="B127" s="75"/>
      <c r="C127" s="75"/>
      <c r="D127" s="75"/>
      <c r="E127" s="75"/>
      <c r="F127" s="75"/>
      <c r="G127" s="75"/>
      <c r="H127" s="75"/>
      <c r="I127" s="102">
        <f t="shared" si="1"/>
        <v>1955</v>
      </c>
      <c r="K127" s="75"/>
    </row>
    <row r="128" spans="2:11" s="77" customFormat="1" ht="11.25">
      <c r="B128" s="75"/>
      <c r="C128" s="75"/>
      <c r="D128" s="75"/>
      <c r="E128" s="75"/>
      <c r="F128" s="75"/>
      <c r="G128" s="75"/>
      <c r="H128" s="75"/>
      <c r="I128" s="102">
        <f t="shared" si="1"/>
        <v>1954</v>
      </c>
      <c r="K128" s="75"/>
    </row>
    <row r="129" spans="2:11" s="77" customFormat="1" ht="11.25">
      <c r="B129" s="75"/>
      <c r="C129" s="75"/>
      <c r="D129" s="75"/>
      <c r="E129" s="75"/>
      <c r="F129" s="75"/>
      <c r="G129" s="75"/>
      <c r="H129" s="75"/>
      <c r="I129" s="102">
        <f t="shared" si="1"/>
        <v>1953</v>
      </c>
      <c r="K129" s="75"/>
    </row>
    <row r="130" spans="2:11" s="77" customFormat="1" ht="11.25">
      <c r="B130" s="75"/>
      <c r="C130" s="75"/>
      <c r="D130" s="75"/>
      <c r="E130" s="75"/>
      <c r="F130" s="75"/>
      <c r="G130" s="75"/>
      <c r="H130" s="75"/>
      <c r="I130" s="102">
        <f t="shared" si="1"/>
        <v>1952</v>
      </c>
      <c r="K130" s="75"/>
    </row>
    <row r="131" spans="2:11" s="77" customFormat="1" ht="11.25">
      <c r="B131" s="75"/>
      <c r="C131" s="75"/>
      <c r="D131" s="75"/>
      <c r="E131" s="75"/>
      <c r="F131" s="75"/>
      <c r="G131" s="75"/>
      <c r="H131" s="75"/>
      <c r="I131" s="102">
        <f t="shared" si="1"/>
        <v>1951</v>
      </c>
      <c r="K131" s="75"/>
    </row>
    <row r="132" spans="2:11" s="77" customFormat="1" ht="11.25">
      <c r="B132" s="75"/>
      <c r="C132" s="75"/>
      <c r="D132" s="75"/>
      <c r="E132" s="75"/>
      <c r="F132" s="75"/>
      <c r="G132" s="75"/>
      <c r="H132" s="75"/>
      <c r="I132" s="102">
        <f t="shared" si="1"/>
        <v>1950</v>
      </c>
      <c r="K132" s="75"/>
    </row>
    <row r="133" spans="2:11" s="77" customFormat="1" ht="11.25">
      <c r="B133" s="75"/>
      <c r="C133" s="75"/>
      <c r="D133" s="75"/>
      <c r="E133" s="75"/>
      <c r="F133" s="75"/>
      <c r="G133" s="75"/>
      <c r="H133" s="75"/>
      <c r="I133" s="102">
        <f t="shared" si="1"/>
        <v>1949</v>
      </c>
      <c r="K133" s="75"/>
    </row>
    <row r="134" spans="2:11" s="77" customFormat="1" ht="11.25">
      <c r="B134" s="75"/>
      <c r="C134" s="75"/>
      <c r="D134" s="75"/>
      <c r="E134" s="75"/>
      <c r="F134" s="75"/>
      <c r="G134" s="75"/>
      <c r="H134" s="75"/>
      <c r="I134" s="102">
        <f t="shared" si="1"/>
        <v>1948</v>
      </c>
      <c r="K134" s="75"/>
    </row>
    <row r="135" spans="2:11" s="77" customFormat="1" ht="11.25">
      <c r="B135" s="75"/>
      <c r="C135" s="75"/>
      <c r="D135" s="75"/>
      <c r="E135" s="75"/>
      <c r="F135" s="75"/>
      <c r="G135" s="75"/>
      <c r="H135" s="75"/>
      <c r="I135" s="102">
        <f t="shared" si="1"/>
        <v>1947</v>
      </c>
      <c r="K135" s="75"/>
    </row>
    <row r="136" spans="2:11" s="77" customFormat="1" ht="11.25">
      <c r="B136" s="75"/>
      <c r="C136" s="75"/>
      <c r="D136" s="75"/>
      <c r="E136" s="75"/>
      <c r="F136" s="75"/>
      <c r="G136" s="75"/>
      <c r="H136" s="75"/>
      <c r="I136" s="102">
        <f t="shared" si="1"/>
        <v>1946</v>
      </c>
      <c r="K136" s="75"/>
    </row>
    <row r="137" spans="2:11" s="77" customFormat="1" ht="11.25">
      <c r="B137" s="75"/>
      <c r="C137" s="75"/>
      <c r="D137" s="75"/>
      <c r="E137" s="75"/>
      <c r="F137" s="75"/>
      <c r="G137" s="75"/>
      <c r="H137" s="75"/>
      <c r="I137" s="102">
        <f t="shared" si="1"/>
        <v>1945</v>
      </c>
      <c r="K137" s="75"/>
    </row>
    <row r="138" spans="2:11" s="77" customFormat="1" ht="11.25">
      <c r="B138" s="75"/>
      <c r="C138" s="75"/>
      <c r="D138" s="75"/>
      <c r="E138" s="75"/>
      <c r="F138" s="75"/>
      <c r="G138" s="75"/>
      <c r="H138" s="75"/>
      <c r="I138" s="102">
        <f t="shared" si="1"/>
        <v>1944</v>
      </c>
      <c r="K138" s="75"/>
    </row>
    <row r="139" spans="2:11" s="77" customFormat="1" ht="11.25">
      <c r="B139" s="75"/>
      <c r="C139" s="75"/>
      <c r="D139" s="75"/>
      <c r="E139" s="75"/>
      <c r="F139" s="75"/>
      <c r="G139" s="75"/>
      <c r="H139" s="75"/>
      <c r="I139" s="102">
        <f t="shared" si="1"/>
        <v>1943</v>
      </c>
      <c r="K139" s="75"/>
    </row>
    <row r="140" spans="2:11" s="77" customFormat="1" ht="11.25">
      <c r="B140" s="75"/>
      <c r="C140" s="75"/>
      <c r="D140" s="75"/>
      <c r="E140" s="75"/>
      <c r="F140" s="75"/>
      <c r="G140" s="75"/>
      <c r="H140" s="75"/>
      <c r="I140" s="102">
        <f t="shared" si="1"/>
        <v>1942</v>
      </c>
      <c r="K140" s="75"/>
    </row>
    <row r="141" spans="2:11" s="77" customFormat="1" ht="11.25">
      <c r="B141" s="75"/>
      <c r="C141" s="75"/>
      <c r="D141" s="75"/>
      <c r="E141" s="75"/>
      <c r="F141" s="75"/>
      <c r="G141" s="75"/>
      <c r="H141" s="75"/>
      <c r="I141" s="102">
        <f t="shared" si="1"/>
        <v>1941</v>
      </c>
      <c r="K141" s="75"/>
    </row>
    <row r="142" spans="2:11" s="77" customFormat="1" ht="11.25">
      <c r="B142" s="75"/>
      <c r="C142" s="75"/>
      <c r="D142" s="75"/>
      <c r="E142" s="75"/>
      <c r="F142" s="75"/>
      <c r="G142" s="75"/>
      <c r="H142" s="75"/>
      <c r="I142" s="102">
        <f t="shared" si="1"/>
        <v>1940</v>
      </c>
      <c r="K142" s="75"/>
    </row>
    <row r="143" spans="2:11" s="77" customFormat="1" ht="11.25">
      <c r="B143" s="75"/>
      <c r="C143" s="75"/>
      <c r="D143" s="75"/>
      <c r="E143" s="75"/>
      <c r="F143" s="75"/>
      <c r="G143" s="75"/>
      <c r="H143" s="75"/>
      <c r="I143" s="102">
        <f t="shared" si="1"/>
        <v>1939</v>
      </c>
      <c r="K143" s="75"/>
    </row>
    <row r="144" spans="2:11" s="77" customFormat="1" ht="11.25">
      <c r="B144" s="75"/>
      <c r="C144" s="75"/>
      <c r="D144" s="75"/>
      <c r="E144" s="75"/>
      <c r="F144" s="75"/>
      <c r="G144" s="75"/>
      <c r="H144" s="75"/>
      <c r="I144" s="102">
        <f t="shared" si="1"/>
        <v>1938</v>
      </c>
      <c r="K144" s="75"/>
    </row>
    <row r="145" spans="2:11" s="77" customFormat="1" ht="11.25">
      <c r="B145" s="75"/>
      <c r="C145" s="75"/>
      <c r="D145" s="75"/>
      <c r="E145" s="75"/>
      <c r="F145" s="75"/>
      <c r="G145" s="75"/>
      <c r="H145" s="75"/>
      <c r="I145" s="102">
        <f t="shared" si="1"/>
        <v>1937</v>
      </c>
      <c r="K145" s="75"/>
    </row>
    <row r="146" spans="2:11" s="77" customFormat="1" ht="11.25">
      <c r="B146" s="75"/>
      <c r="C146" s="75"/>
      <c r="D146" s="75"/>
      <c r="E146" s="75"/>
      <c r="F146" s="75"/>
      <c r="G146" s="75"/>
      <c r="H146" s="75"/>
      <c r="I146" s="102">
        <f t="shared" si="1"/>
        <v>1936</v>
      </c>
      <c r="K146" s="75"/>
    </row>
    <row r="147" spans="2:11" s="77" customFormat="1" ht="11.25">
      <c r="B147" s="75"/>
      <c r="C147" s="75"/>
      <c r="D147" s="75"/>
      <c r="E147" s="75"/>
      <c r="F147" s="75"/>
      <c r="G147" s="75"/>
      <c r="H147" s="75"/>
      <c r="I147" s="102">
        <f t="shared" si="1"/>
        <v>1935</v>
      </c>
      <c r="K147" s="75"/>
    </row>
    <row r="148" spans="2:11" s="77" customFormat="1" ht="11.25">
      <c r="B148" s="75"/>
      <c r="C148" s="75"/>
      <c r="D148" s="75"/>
      <c r="E148" s="75"/>
      <c r="F148" s="75"/>
      <c r="G148" s="75"/>
      <c r="H148" s="75"/>
      <c r="I148" s="102">
        <f t="shared" si="1"/>
        <v>1934</v>
      </c>
      <c r="K148" s="75"/>
    </row>
    <row r="149" spans="2:11" s="77" customFormat="1" ht="11.25">
      <c r="B149" s="75"/>
      <c r="C149" s="75"/>
      <c r="D149" s="75"/>
      <c r="E149" s="75"/>
      <c r="F149" s="75"/>
      <c r="G149" s="75"/>
      <c r="H149" s="75"/>
      <c r="I149" s="102">
        <f t="shared" si="1"/>
        <v>1933</v>
      </c>
      <c r="K149" s="75"/>
    </row>
    <row r="150" spans="2:11" s="77" customFormat="1" ht="11.25">
      <c r="B150" s="75"/>
      <c r="C150" s="75"/>
      <c r="D150" s="75"/>
      <c r="E150" s="75"/>
      <c r="F150" s="75"/>
      <c r="G150" s="75"/>
      <c r="H150" s="75"/>
      <c r="I150" s="102">
        <f t="shared" si="1"/>
        <v>1932</v>
      </c>
      <c r="K150" s="75"/>
    </row>
    <row r="151" spans="2:11" s="77" customFormat="1" ht="11.25">
      <c r="B151" s="75"/>
      <c r="C151" s="75"/>
      <c r="D151" s="75"/>
      <c r="E151" s="75"/>
      <c r="F151" s="75"/>
      <c r="G151" s="75"/>
      <c r="H151" s="75"/>
      <c r="I151" s="102">
        <f t="shared" si="1"/>
        <v>1931</v>
      </c>
      <c r="K151" s="75"/>
    </row>
    <row r="152" spans="2:11" s="77" customFormat="1" ht="11.25">
      <c r="B152" s="75"/>
      <c r="C152" s="75"/>
      <c r="D152" s="75"/>
      <c r="E152" s="75"/>
      <c r="F152" s="75"/>
      <c r="G152" s="75"/>
      <c r="H152" s="75"/>
      <c r="I152" s="102">
        <f t="shared" si="1"/>
        <v>1930</v>
      </c>
      <c r="K152" s="75"/>
    </row>
    <row r="153" spans="2:11" s="77" customFormat="1" ht="11.25">
      <c r="B153" s="75"/>
      <c r="C153" s="75"/>
      <c r="D153" s="75"/>
      <c r="E153" s="75"/>
      <c r="F153" s="75"/>
      <c r="G153" s="75"/>
      <c r="H153" s="75"/>
      <c r="I153" s="102">
        <f t="shared" si="1"/>
        <v>1929</v>
      </c>
      <c r="K153" s="75"/>
    </row>
    <row r="154" spans="2:11" s="77" customFormat="1" ht="11.25">
      <c r="B154" s="75"/>
      <c r="C154" s="75"/>
      <c r="D154" s="75"/>
      <c r="E154" s="75"/>
      <c r="F154" s="75"/>
      <c r="G154" s="75"/>
      <c r="H154" s="75"/>
      <c r="I154" s="102">
        <f t="shared" si="1"/>
        <v>1928</v>
      </c>
      <c r="K154" s="75"/>
    </row>
    <row r="155" spans="2:11" s="77" customFormat="1" ht="11.25">
      <c r="B155" s="75"/>
      <c r="C155" s="75"/>
      <c r="D155" s="75"/>
      <c r="E155" s="75"/>
      <c r="F155" s="75"/>
      <c r="G155" s="75"/>
      <c r="H155" s="75"/>
      <c r="I155" s="102">
        <f t="shared" si="1"/>
        <v>1927</v>
      </c>
      <c r="K155" s="75"/>
    </row>
    <row r="156" spans="2:11" s="77" customFormat="1" ht="11.25">
      <c r="B156" s="75"/>
      <c r="C156" s="75"/>
      <c r="D156" s="75"/>
      <c r="E156" s="75"/>
      <c r="F156" s="75"/>
      <c r="G156" s="75"/>
      <c r="H156" s="75"/>
      <c r="I156" s="102">
        <f t="shared" si="1"/>
        <v>1926</v>
      </c>
      <c r="K156" s="75"/>
    </row>
    <row r="157" spans="2:11" s="77" customFormat="1" ht="11.25">
      <c r="B157" s="75"/>
      <c r="C157" s="75"/>
      <c r="D157" s="75"/>
      <c r="E157" s="75"/>
      <c r="F157" s="75"/>
      <c r="G157" s="75"/>
      <c r="H157" s="75"/>
      <c r="I157" s="102">
        <f t="shared" si="1"/>
        <v>1925</v>
      </c>
      <c r="K157" s="75"/>
    </row>
    <row r="158" spans="2:11" s="77" customFormat="1" ht="11.25">
      <c r="B158" s="75"/>
      <c r="C158" s="75"/>
      <c r="D158" s="75"/>
      <c r="E158" s="75"/>
      <c r="F158" s="75"/>
      <c r="G158" s="75"/>
      <c r="H158" s="75"/>
      <c r="I158" s="102">
        <f t="shared" si="1"/>
        <v>1924</v>
      </c>
      <c r="K158" s="75"/>
    </row>
    <row r="159" spans="2:11" s="77" customFormat="1" ht="11.25">
      <c r="B159" s="75"/>
      <c r="C159" s="75"/>
      <c r="D159" s="75"/>
      <c r="E159" s="75"/>
      <c r="F159" s="75"/>
      <c r="G159" s="75"/>
      <c r="H159" s="75"/>
      <c r="I159" s="102">
        <f t="shared" si="1"/>
        <v>1923</v>
      </c>
      <c r="K159" s="75"/>
    </row>
    <row r="160" spans="2:11" s="77" customFormat="1" ht="11.25">
      <c r="B160" s="75"/>
      <c r="C160" s="75"/>
      <c r="D160" s="75"/>
      <c r="E160" s="75"/>
      <c r="F160" s="75"/>
      <c r="G160" s="75"/>
      <c r="H160" s="75"/>
      <c r="I160" s="102">
        <f t="shared" si="1"/>
        <v>1922</v>
      </c>
      <c r="K160" s="75"/>
    </row>
    <row r="161" spans="2:11" s="77" customFormat="1" ht="11.25">
      <c r="B161" s="75"/>
      <c r="C161" s="75"/>
      <c r="D161" s="75"/>
      <c r="E161" s="75"/>
      <c r="F161" s="75"/>
      <c r="G161" s="75"/>
      <c r="H161" s="75"/>
      <c r="I161" s="102">
        <f t="shared" si="1"/>
        <v>1921</v>
      </c>
      <c r="K161" s="75"/>
    </row>
    <row r="162" spans="2:11" s="77" customFormat="1" ht="11.25">
      <c r="B162" s="75"/>
      <c r="C162" s="75"/>
      <c r="D162" s="75"/>
      <c r="E162" s="75"/>
      <c r="F162" s="75"/>
      <c r="G162" s="75"/>
      <c r="H162" s="75"/>
      <c r="I162" s="102">
        <f t="shared" si="1"/>
        <v>1920</v>
      </c>
      <c r="K162" s="75"/>
    </row>
    <row r="163" spans="2:11" s="77" customFormat="1" ht="11.25">
      <c r="B163" s="75"/>
      <c r="C163" s="75"/>
      <c r="D163" s="75"/>
      <c r="E163" s="75"/>
      <c r="F163" s="75"/>
      <c r="G163" s="75"/>
      <c r="H163" s="75"/>
      <c r="I163" s="102">
        <f t="shared" si="1"/>
        <v>1919</v>
      </c>
      <c r="K163" s="75"/>
    </row>
    <row r="164" spans="2:11" s="77" customFormat="1" ht="11.25">
      <c r="B164" s="75"/>
      <c r="C164" s="75"/>
      <c r="D164" s="75"/>
      <c r="E164" s="75"/>
      <c r="F164" s="75"/>
      <c r="G164" s="75"/>
      <c r="H164" s="75"/>
      <c r="I164" s="102">
        <f t="shared" si="1"/>
        <v>1918</v>
      </c>
      <c r="K164" s="75"/>
    </row>
    <row r="165" spans="2:11" s="77" customFormat="1" ht="11.25">
      <c r="B165" s="75"/>
      <c r="C165" s="75"/>
      <c r="D165" s="75"/>
      <c r="E165" s="75"/>
      <c r="F165" s="75"/>
      <c r="G165" s="75"/>
      <c r="H165" s="75"/>
      <c r="I165" s="102">
        <f t="shared" si="1"/>
        <v>1917</v>
      </c>
      <c r="K165" s="75"/>
    </row>
    <row r="166" spans="2:11" s="77" customFormat="1" ht="11.25">
      <c r="B166" s="75"/>
      <c r="C166" s="75"/>
      <c r="D166" s="75"/>
      <c r="E166" s="75"/>
      <c r="F166" s="75"/>
      <c r="G166" s="75"/>
      <c r="H166" s="75"/>
      <c r="I166" s="102">
        <f t="shared" si="1"/>
        <v>1916</v>
      </c>
      <c r="K166" s="75"/>
    </row>
    <row r="167" spans="2:11" s="77" customFormat="1" ht="11.25">
      <c r="B167" s="75"/>
      <c r="C167" s="75"/>
      <c r="D167" s="75"/>
      <c r="E167" s="75"/>
      <c r="F167" s="75"/>
      <c r="G167" s="75"/>
      <c r="H167" s="75"/>
      <c r="I167" s="102">
        <f t="shared" si="1"/>
        <v>1915</v>
      </c>
      <c r="K167" s="75"/>
    </row>
    <row r="168" spans="2:11" s="77" customFormat="1" ht="11.25">
      <c r="B168" s="75"/>
      <c r="C168" s="75"/>
      <c r="D168" s="75"/>
      <c r="E168" s="75"/>
      <c r="F168" s="75"/>
      <c r="G168" s="75"/>
      <c r="H168" s="75"/>
      <c r="I168" s="102">
        <f t="shared" si="1"/>
        <v>1914</v>
      </c>
      <c r="K168" s="75"/>
    </row>
    <row r="169" spans="2:11" s="77" customFormat="1" ht="11.25">
      <c r="B169" s="75"/>
      <c r="C169" s="75"/>
      <c r="D169" s="75"/>
      <c r="E169" s="75"/>
      <c r="F169" s="75"/>
      <c r="G169" s="75"/>
      <c r="H169" s="75"/>
      <c r="I169" s="102">
        <f t="shared" si="1"/>
        <v>1913</v>
      </c>
      <c r="K169" s="75"/>
    </row>
    <row r="170" spans="2:11" s="77" customFormat="1" ht="11.25">
      <c r="B170" s="75"/>
      <c r="C170" s="75"/>
      <c r="D170" s="75"/>
      <c r="E170" s="75"/>
      <c r="F170" s="75"/>
      <c r="G170" s="75"/>
      <c r="H170" s="75"/>
      <c r="I170" s="102">
        <f t="shared" si="1"/>
        <v>1912</v>
      </c>
      <c r="K170" s="75"/>
    </row>
    <row r="171" spans="2:11" s="77" customFormat="1" ht="11.25">
      <c r="B171" s="75"/>
      <c r="C171" s="75"/>
      <c r="D171" s="75"/>
      <c r="E171" s="75"/>
      <c r="F171" s="75"/>
      <c r="G171" s="75"/>
      <c r="H171" s="75"/>
      <c r="I171" s="102">
        <f t="shared" si="1"/>
        <v>1911</v>
      </c>
      <c r="K171" s="75"/>
    </row>
    <row r="172" spans="2:11" s="77" customFormat="1" ht="11.25">
      <c r="B172" s="75"/>
      <c r="C172" s="75"/>
      <c r="D172" s="75"/>
      <c r="E172" s="75"/>
      <c r="F172" s="75"/>
      <c r="G172" s="75"/>
      <c r="H172" s="75"/>
      <c r="I172" s="102">
        <f t="shared" si="1"/>
        <v>1910</v>
      </c>
      <c r="K172" s="75"/>
    </row>
    <row r="173" spans="2:11" s="77" customFormat="1" ht="11.25">
      <c r="B173" s="75"/>
      <c r="C173" s="75"/>
      <c r="D173" s="75"/>
      <c r="E173" s="75"/>
      <c r="F173" s="75"/>
      <c r="G173" s="75"/>
      <c r="H173" s="75"/>
      <c r="I173" s="102">
        <f t="shared" si="1"/>
        <v>1909</v>
      </c>
      <c r="K173" s="75"/>
    </row>
    <row r="174" spans="2:11" s="77" customFormat="1" ht="11.25">
      <c r="B174" s="75"/>
      <c r="C174" s="75"/>
      <c r="D174" s="75"/>
      <c r="E174" s="75"/>
      <c r="F174" s="75"/>
      <c r="G174" s="75"/>
      <c r="H174" s="75"/>
      <c r="I174" s="102">
        <f t="shared" si="1"/>
        <v>1908</v>
      </c>
      <c r="K174" s="75"/>
    </row>
    <row r="175" spans="2:11" s="77" customFormat="1" ht="11.25">
      <c r="B175" s="75"/>
      <c r="C175" s="75"/>
      <c r="D175" s="75"/>
      <c r="E175" s="75"/>
      <c r="F175" s="75"/>
      <c r="G175" s="75"/>
      <c r="H175" s="75"/>
      <c r="I175" s="102">
        <f t="shared" si="1"/>
        <v>1907</v>
      </c>
      <c r="K175" s="75"/>
    </row>
    <row r="176" spans="2:11" s="77" customFormat="1" ht="11.25">
      <c r="B176" s="75"/>
      <c r="C176" s="75"/>
      <c r="D176" s="75"/>
      <c r="E176" s="75"/>
      <c r="F176" s="75"/>
      <c r="G176" s="75"/>
      <c r="H176" s="75"/>
      <c r="I176" s="102">
        <f t="shared" si="1"/>
        <v>1906</v>
      </c>
      <c r="K176" s="75"/>
    </row>
    <row r="177" spans="2:11" s="77" customFormat="1" ht="11.25">
      <c r="B177" s="75"/>
      <c r="C177" s="75"/>
      <c r="D177" s="75"/>
      <c r="E177" s="75"/>
      <c r="F177" s="75"/>
      <c r="G177" s="75"/>
      <c r="H177" s="75"/>
      <c r="I177" s="102">
        <f t="shared" si="1"/>
        <v>1905</v>
      </c>
      <c r="K177" s="75"/>
    </row>
    <row r="178" spans="2:11" s="77" customFormat="1" ht="11.25">
      <c r="B178" s="75"/>
      <c r="C178" s="75"/>
      <c r="D178" s="75"/>
      <c r="E178" s="75"/>
      <c r="F178" s="75"/>
      <c r="G178" s="75"/>
      <c r="H178" s="75"/>
      <c r="I178" s="102">
        <f t="shared" si="1"/>
        <v>1904</v>
      </c>
      <c r="K178" s="75"/>
    </row>
    <row r="179" spans="2:11" s="77" customFormat="1" ht="11.25">
      <c r="B179" s="75"/>
      <c r="C179" s="75"/>
      <c r="D179" s="75"/>
      <c r="E179" s="75"/>
      <c r="F179" s="75"/>
      <c r="G179" s="75"/>
      <c r="H179" s="75"/>
      <c r="I179" s="102">
        <f t="shared" si="1"/>
        <v>1903</v>
      </c>
      <c r="K179" s="75"/>
    </row>
    <row r="180" spans="2:11" s="77" customFormat="1" ht="11.25">
      <c r="B180" s="75"/>
      <c r="C180" s="75"/>
      <c r="D180" s="75"/>
      <c r="E180" s="75"/>
      <c r="F180" s="75"/>
      <c r="G180" s="75"/>
      <c r="H180" s="75"/>
      <c r="I180" s="102">
        <f t="shared" si="1"/>
        <v>1902</v>
      </c>
      <c r="K180" s="75"/>
    </row>
    <row r="181" spans="2:11" s="77" customFormat="1" ht="11.25">
      <c r="B181" s="75"/>
      <c r="C181" s="75"/>
      <c r="D181" s="75"/>
      <c r="E181" s="75"/>
      <c r="F181" s="75"/>
      <c r="G181" s="75"/>
      <c r="H181" s="75"/>
      <c r="I181" s="102">
        <f t="shared" si="1"/>
        <v>1901</v>
      </c>
      <c r="K181" s="75"/>
    </row>
    <row r="182" spans="2:11" s="77" customFormat="1" ht="11.25">
      <c r="B182" s="75"/>
      <c r="C182" s="75"/>
      <c r="D182" s="75"/>
      <c r="E182" s="75"/>
      <c r="F182" s="75"/>
      <c r="G182" s="75"/>
      <c r="H182" s="75"/>
      <c r="I182" s="102">
        <f t="shared" si="1"/>
        <v>1900</v>
      </c>
      <c r="K182" s="75"/>
    </row>
    <row r="183" spans="2:11" s="77" customFormat="1" ht="11.25">
      <c r="B183" s="75"/>
      <c r="C183" s="75"/>
      <c r="D183" s="75"/>
      <c r="E183" s="75"/>
      <c r="F183" s="75"/>
      <c r="G183" s="75"/>
      <c r="H183" s="75"/>
      <c r="I183" s="102">
        <f t="shared" si="1"/>
        <v>1899</v>
      </c>
      <c r="K183" s="75"/>
    </row>
    <row r="184" spans="2:11" s="77" customFormat="1" ht="11.25">
      <c r="B184" s="75"/>
      <c r="C184" s="75"/>
      <c r="D184" s="75"/>
      <c r="E184" s="75"/>
      <c r="F184" s="75"/>
      <c r="G184" s="75"/>
      <c r="H184" s="75"/>
      <c r="I184" s="102">
        <f t="shared" si="1"/>
        <v>1898</v>
      </c>
      <c r="K184" s="75"/>
    </row>
    <row r="185" spans="2:11" s="77" customFormat="1" ht="11.25">
      <c r="B185" s="75"/>
      <c r="C185" s="75"/>
      <c r="D185" s="75"/>
      <c r="E185" s="75"/>
      <c r="F185" s="75"/>
      <c r="G185" s="75"/>
      <c r="H185" s="75"/>
      <c r="I185" s="102">
        <f t="shared" si="1"/>
        <v>1897</v>
      </c>
      <c r="K185" s="75"/>
    </row>
    <row r="186" spans="2:11" s="77" customFormat="1" ht="11.25">
      <c r="B186" s="75"/>
      <c r="C186" s="75"/>
      <c r="D186" s="75"/>
      <c r="E186" s="75"/>
      <c r="F186" s="75"/>
      <c r="G186" s="75"/>
      <c r="H186" s="75"/>
      <c r="I186" s="102">
        <f t="shared" si="1"/>
        <v>1896</v>
      </c>
      <c r="K186" s="75"/>
    </row>
    <row r="187" spans="2:11" s="77" customFormat="1" ht="11.25">
      <c r="B187" s="75"/>
      <c r="C187" s="75"/>
      <c r="D187" s="75"/>
      <c r="E187" s="75"/>
      <c r="F187" s="75"/>
      <c r="G187" s="75"/>
      <c r="H187" s="75"/>
      <c r="I187" s="102">
        <f t="shared" si="1"/>
        <v>1895</v>
      </c>
      <c r="K187" s="75"/>
    </row>
    <row r="188" spans="2:11" s="77" customFormat="1" ht="11.25">
      <c r="B188" s="75"/>
      <c r="C188" s="75"/>
      <c r="D188" s="75"/>
      <c r="E188" s="75"/>
      <c r="F188" s="75"/>
      <c r="G188" s="75"/>
      <c r="H188" s="75"/>
      <c r="I188" s="102">
        <f t="shared" si="1"/>
        <v>1894</v>
      </c>
      <c r="K188" s="75"/>
    </row>
    <row r="189" spans="2:11" s="77" customFormat="1" ht="11.25">
      <c r="B189" s="75"/>
      <c r="C189" s="75"/>
      <c r="D189" s="75"/>
      <c r="E189" s="75"/>
      <c r="F189" s="75"/>
      <c r="G189" s="75"/>
      <c r="H189" s="75"/>
      <c r="I189" s="102">
        <f t="shared" si="1"/>
        <v>1893</v>
      </c>
      <c r="K189" s="75"/>
    </row>
    <row r="190" spans="2:11" s="77" customFormat="1" ht="11.25">
      <c r="B190" s="75"/>
      <c r="C190" s="75"/>
      <c r="D190" s="75"/>
      <c r="E190" s="75"/>
      <c r="F190" s="75"/>
      <c r="G190" s="75"/>
      <c r="H190" s="75"/>
      <c r="I190" s="102">
        <f t="shared" si="1"/>
        <v>1892</v>
      </c>
      <c r="K190" s="75"/>
    </row>
    <row r="191" spans="2:11" s="77" customFormat="1" ht="11.25">
      <c r="B191" s="75"/>
      <c r="C191" s="75"/>
      <c r="D191" s="75"/>
      <c r="E191" s="75"/>
      <c r="F191" s="75"/>
      <c r="G191" s="75"/>
      <c r="H191" s="75"/>
      <c r="I191" s="102">
        <f t="shared" si="1"/>
        <v>1891</v>
      </c>
      <c r="K191" s="75"/>
    </row>
    <row r="192" spans="2:11" s="77" customFormat="1" ht="11.25">
      <c r="B192" s="75"/>
      <c r="C192" s="75"/>
      <c r="D192" s="75"/>
      <c r="E192" s="75"/>
      <c r="F192" s="75"/>
      <c r="G192" s="75"/>
      <c r="H192" s="75"/>
      <c r="I192" s="102">
        <f t="shared" si="1"/>
        <v>1890</v>
      </c>
      <c r="K192" s="75"/>
    </row>
    <row r="193" spans="2:11" s="77" customFormat="1" ht="11.25">
      <c r="B193" s="75"/>
      <c r="C193" s="75"/>
      <c r="D193" s="75"/>
      <c r="E193" s="75"/>
      <c r="F193" s="75"/>
      <c r="G193" s="75"/>
      <c r="H193" s="75"/>
      <c r="I193" s="102">
        <f t="shared" si="1"/>
        <v>1889</v>
      </c>
      <c r="K193" s="75"/>
    </row>
    <row r="194" spans="2:11" s="77" customFormat="1" ht="11.25">
      <c r="B194" s="75"/>
      <c r="C194" s="75"/>
      <c r="D194" s="75"/>
      <c r="E194" s="75"/>
      <c r="F194" s="75"/>
      <c r="G194" s="75"/>
      <c r="H194" s="75"/>
      <c r="I194" s="102">
        <f t="shared" si="1"/>
        <v>1888</v>
      </c>
      <c r="K194" s="75"/>
    </row>
    <row r="195" spans="2:11" s="77" customFormat="1" ht="11.25">
      <c r="B195" s="75"/>
      <c r="C195" s="75"/>
      <c r="D195" s="75"/>
      <c r="E195" s="75"/>
      <c r="F195" s="75"/>
      <c r="G195" s="75"/>
      <c r="H195" s="75"/>
      <c r="I195" s="102">
        <f t="shared" si="1"/>
        <v>1887</v>
      </c>
      <c r="K195" s="75"/>
    </row>
    <row r="196" spans="2:11" s="77" customFormat="1" ht="11.25">
      <c r="B196" s="75"/>
      <c r="C196" s="75"/>
      <c r="D196" s="75"/>
      <c r="E196" s="75"/>
      <c r="F196" s="75"/>
      <c r="G196" s="75"/>
      <c r="H196" s="75"/>
      <c r="I196" s="102">
        <f t="shared" si="1"/>
        <v>1886</v>
      </c>
      <c r="K196" s="75"/>
    </row>
    <row r="197" spans="2:11" s="77" customFormat="1" ht="11.25">
      <c r="B197" s="75"/>
      <c r="C197" s="75"/>
      <c r="D197" s="75"/>
      <c r="E197" s="75"/>
      <c r="F197" s="75"/>
      <c r="G197" s="75"/>
      <c r="H197" s="75"/>
      <c r="I197" s="102">
        <f t="shared" si="1"/>
        <v>1885</v>
      </c>
      <c r="K197" s="75"/>
    </row>
    <row r="198" spans="2:11" s="77" customFormat="1" ht="11.25">
      <c r="B198" s="75"/>
      <c r="C198" s="75"/>
      <c r="D198" s="75"/>
      <c r="E198" s="75"/>
      <c r="F198" s="75"/>
      <c r="G198" s="75"/>
      <c r="H198" s="75"/>
      <c r="I198" s="102">
        <f t="shared" si="1"/>
        <v>1884</v>
      </c>
      <c r="K198" s="75"/>
    </row>
    <row r="199" spans="2:11" s="77" customFormat="1" ht="11.25">
      <c r="B199" s="75"/>
      <c r="C199" s="75"/>
      <c r="D199" s="75"/>
      <c r="E199" s="75"/>
      <c r="F199" s="75"/>
      <c r="G199" s="75"/>
      <c r="H199" s="75"/>
      <c r="I199" s="102">
        <f t="shared" si="1"/>
        <v>1883</v>
      </c>
      <c r="K199" s="75"/>
    </row>
    <row r="200" spans="2:11" s="77" customFormat="1" ht="11.25">
      <c r="B200" s="75"/>
      <c r="C200" s="75"/>
      <c r="D200" s="75"/>
      <c r="E200" s="75"/>
      <c r="F200" s="75"/>
      <c r="G200" s="75"/>
      <c r="H200" s="75"/>
      <c r="I200" s="102">
        <f t="shared" si="1"/>
        <v>1882</v>
      </c>
      <c r="K200" s="75"/>
    </row>
    <row r="201" spans="2:11" s="77" customFormat="1" ht="11.25">
      <c r="B201" s="75"/>
      <c r="C201" s="75"/>
      <c r="D201" s="75"/>
      <c r="E201" s="75"/>
      <c r="F201" s="75"/>
      <c r="G201" s="75"/>
      <c r="H201" s="75"/>
      <c r="I201" s="102">
        <f t="shared" si="1"/>
        <v>1881</v>
      </c>
      <c r="K201" s="75"/>
    </row>
    <row r="202" spans="2:11" s="77" customFormat="1" ht="11.25">
      <c r="B202" s="75"/>
      <c r="C202" s="75"/>
      <c r="D202" s="75"/>
      <c r="E202" s="75"/>
      <c r="F202" s="75"/>
      <c r="G202" s="75"/>
      <c r="H202" s="75"/>
      <c r="I202" s="102">
        <f t="shared" si="1"/>
        <v>1880</v>
      </c>
      <c r="K202" s="75"/>
    </row>
    <row r="203" spans="2:11" s="77" customFormat="1" ht="11.25">
      <c r="B203" s="75"/>
      <c r="C203" s="75"/>
      <c r="D203" s="75"/>
      <c r="E203" s="75"/>
      <c r="F203" s="75"/>
      <c r="G203" s="75"/>
      <c r="H203" s="75"/>
      <c r="I203" s="102">
        <f t="shared" si="1"/>
        <v>1879</v>
      </c>
      <c r="K203" s="75"/>
    </row>
    <row r="204" spans="2:11" s="77" customFormat="1" ht="11.25">
      <c r="B204" s="75"/>
      <c r="C204" s="75"/>
      <c r="D204" s="75"/>
      <c r="E204" s="75"/>
      <c r="F204" s="75"/>
      <c r="G204" s="75"/>
      <c r="H204" s="75"/>
      <c r="I204" s="102">
        <f t="shared" si="1"/>
        <v>1878</v>
      </c>
      <c r="K204" s="75"/>
    </row>
    <row r="205" spans="2:11" s="77" customFormat="1" ht="11.25">
      <c r="B205" s="75"/>
      <c r="C205" s="75"/>
      <c r="D205" s="75"/>
      <c r="E205" s="75"/>
      <c r="F205" s="75"/>
      <c r="G205" s="75"/>
      <c r="H205" s="75"/>
      <c r="I205" s="102">
        <f t="shared" si="1"/>
        <v>1877</v>
      </c>
      <c r="K205" s="75"/>
    </row>
    <row r="206" spans="2:11" s="77" customFormat="1" ht="11.25">
      <c r="B206" s="75"/>
      <c r="C206" s="75"/>
      <c r="D206" s="75"/>
      <c r="E206" s="75"/>
      <c r="F206" s="75"/>
      <c r="G206" s="75"/>
      <c r="H206" s="75"/>
      <c r="I206" s="102">
        <f t="shared" si="1"/>
        <v>1876</v>
      </c>
      <c r="K206" s="75"/>
    </row>
    <row r="207" spans="2:11" s="77" customFormat="1" ht="11.25">
      <c r="B207" s="75"/>
      <c r="C207" s="75"/>
      <c r="D207" s="75"/>
      <c r="E207" s="75"/>
      <c r="F207" s="75"/>
      <c r="G207" s="75"/>
      <c r="H207" s="75"/>
      <c r="I207" s="102">
        <f t="shared" si="1"/>
        <v>1875</v>
      </c>
      <c r="K207" s="75"/>
    </row>
    <row r="208" spans="2:11" s="77" customFormat="1" ht="11.25">
      <c r="B208" s="75"/>
      <c r="C208" s="75"/>
      <c r="D208" s="75"/>
      <c r="E208" s="75"/>
      <c r="F208" s="75"/>
      <c r="G208" s="75"/>
      <c r="H208" s="75"/>
      <c r="I208" s="102">
        <f t="shared" si="1"/>
        <v>1874</v>
      </c>
      <c r="K208" s="75"/>
    </row>
    <row r="209" spans="2:11" s="77" customFormat="1" ht="11.25">
      <c r="B209" s="75"/>
      <c r="C209" s="75"/>
      <c r="D209" s="75"/>
      <c r="E209" s="75"/>
      <c r="F209" s="75"/>
      <c r="G209" s="75"/>
      <c r="H209" s="75"/>
      <c r="I209" s="102">
        <f t="shared" si="1"/>
        <v>1873</v>
      </c>
      <c r="K209" s="75"/>
    </row>
    <row r="210" spans="2:11" s="77" customFormat="1" ht="11.25">
      <c r="B210" s="75"/>
      <c r="C210" s="75"/>
      <c r="D210" s="75"/>
      <c r="E210" s="75"/>
      <c r="F210" s="75"/>
      <c r="G210" s="75"/>
      <c r="H210" s="75"/>
      <c r="I210" s="102">
        <f t="shared" si="1"/>
        <v>1872</v>
      </c>
      <c r="K210" s="75"/>
    </row>
    <row r="211" spans="2:11" s="77" customFormat="1" ht="11.25">
      <c r="B211" s="75"/>
      <c r="C211" s="75"/>
      <c r="D211" s="75"/>
      <c r="E211" s="75"/>
      <c r="F211" s="75"/>
      <c r="G211" s="75"/>
      <c r="H211" s="75"/>
      <c r="I211" s="102">
        <f t="shared" si="1"/>
        <v>1871</v>
      </c>
      <c r="K211" s="75"/>
    </row>
    <row r="212" spans="2:11" s="77" customFormat="1" ht="11.25">
      <c r="B212" s="75"/>
      <c r="C212" s="75"/>
      <c r="D212" s="75"/>
      <c r="E212" s="75"/>
      <c r="F212" s="75"/>
      <c r="G212" s="75"/>
      <c r="H212" s="75"/>
      <c r="I212" s="102">
        <f t="shared" si="1"/>
        <v>1870</v>
      </c>
      <c r="K212" s="75"/>
    </row>
    <row r="213" spans="2:11" s="77" customFormat="1" ht="11.25">
      <c r="B213" s="75"/>
      <c r="C213" s="75"/>
      <c r="D213" s="75"/>
      <c r="E213" s="75"/>
      <c r="F213" s="75"/>
      <c r="G213" s="75"/>
      <c r="H213" s="75"/>
      <c r="I213" s="102">
        <f t="shared" si="1"/>
        <v>1869</v>
      </c>
      <c r="K213" s="75"/>
    </row>
    <row r="214" spans="2:11" s="77" customFormat="1" ht="11.25">
      <c r="B214" s="75"/>
      <c r="C214" s="75"/>
      <c r="D214" s="75"/>
      <c r="E214" s="75"/>
      <c r="F214" s="75"/>
      <c r="G214" s="75"/>
      <c r="H214" s="75"/>
      <c r="I214" s="102">
        <f t="shared" si="1"/>
        <v>1868</v>
      </c>
      <c r="K214" s="75"/>
    </row>
    <row r="215" spans="2:11" s="77" customFormat="1" ht="11.25">
      <c r="B215" s="75"/>
      <c r="C215" s="75"/>
      <c r="D215" s="75"/>
      <c r="E215" s="75"/>
      <c r="F215" s="75"/>
      <c r="G215" s="75"/>
      <c r="H215" s="75"/>
      <c r="I215" s="102">
        <f t="shared" si="1"/>
        <v>1867</v>
      </c>
      <c r="K215" s="75"/>
    </row>
    <row r="216" spans="2:11" s="77" customFormat="1" ht="11.25">
      <c r="B216" s="75"/>
      <c r="C216" s="75"/>
      <c r="D216" s="75"/>
      <c r="E216" s="75"/>
      <c r="F216" s="75"/>
      <c r="G216" s="75"/>
      <c r="H216" s="75"/>
      <c r="I216" s="102">
        <f t="shared" si="1"/>
        <v>1866</v>
      </c>
      <c r="K216" s="75"/>
    </row>
    <row r="217" spans="2:11" s="77" customFormat="1" ht="11.25">
      <c r="B217" s="75"/>
      <c r="C217" s="75"/>
      <c r="D217" s="75"/>
      <c r="E217" s="75"/>
      <c r="F217" s="75"/>
      <c r="G217" s="75"/>
      <c r="H217" s="75"/>
      <c r="I217" s="102">
        <f t="shared" si="1"/>
        <v>1865</v>
      </c>
      <c r="K217" s="75"/>
    </row>
    <row r="218" spans="2:11" s="77" customFormat="1" ht="11.25">
      <c r="B218" s="75"/>
      <c r="C218" s="75"/>
      <c r="D218" s="75"/>
      <c r="E218" s="75"/>
      <c r="F218" s="75"/>
      <c r="G218" s="75"/>
      <c r="H218" s="75"/>
      <c r="I218" s="102">
        <f t="shared" si="1"/>
        <v>1864</v>
      </c>
      <c r="K218" s="75"/>
    </row>
    <row r="219" spans="2:11" s="77" customFormat="1" ht="11.25">
      <c r="B219" s="75"/>
      <c r="C219" s="75"/>
      <c r="D219" s="75"/>
      <c r="E219" s="75"/>
      <c r="F219" s="75"/>
      <c r="G219" s="75"/>
      <c r="H219" s="75"/>
      <c r="I219" s="102">
        <f t="shared" si="1"/>
        <v>1863</v>
      </c>
      <c r="K219" s="75"/>
    </row>
    <row r="220" spans="2:11" s="77" customFormat="1" ht="11.25">
      <c r="B220" s="75"/>
      <c r="C220" s="75"/>
      <c r="D220" s="75"/>
      <c r="E220" s="75"/>
      <c r="F220" s="75"/>
      <c r="G220" s="75"/>
      <c r="H220" s="75"/>
      <c r="I220" s="102">
        <f t="shared" si="1"/>
        <v>1862</v>
      </c>
      <c r="K220" s="75"/>
    </row>
    <row r="221" spans="2:11" s="77" customFormat="1" ht="11.25">
      <c r="B221" s="75"/>
      <c r="C221" s="75"/>
      <c r="D221" s="75"/>
      <c r="E221" s="75"/>
      <c r="F221" s="75"/>
      <c r="G221" s="75"/>
      <c r="H221" s="75"/>
      <c r="I221" s="102">
        <f t="shared" si="1"/>
        <v>1861</v>
      </c>
      <c r="K221" s="75"/>
    </row>
    <row r="222" spans="2:11" s="77" customFormat="1" ht="11.25">
      <c r="B222" s="75"/>
      <c r="C222" s="75"/>
      <c r="D222" s="75"/>
      <c r="E222" s="75"/>
      <c r="F222" s="75"/>
      <c r="G222" s="75"/>
      <c r="H222" s="75"/>
      <c r="I222" s="102">
        <f t="shared" si="1"/>
        <v>1860</v>
      </c>
      <c r="K222" s="75"/>
    </row>
    <row r="223" spans="2:11" s="77" customFormat="1" ht="11.25">
      <c r="B223" s="75"/>
      <c r="C223" s="75"/>
      <c r="D223" s="75"/>
      <c r="E223" s="75"/>
      <c r="F223" s="75"/>
      <c r="G223" s="75"/>
      <c r="H223" s="75"/>
      <c r="I223" s="102">
        <f t="shared" si="1"/>
        <v>1859</v>
      </c>
      <c r="K223" s="75"/>
    </row>
    <row r="224" spans="2:11" s="77" customFormat="1" ht="11.25">
      <c r="B224" s="75"/>
      <c r="C224" s="75"/>
      <c r="D224" s="75"/>
      <c r="E224" s="75"/>
      <c r="F224" s="75"/>
      <c r="G224" s="75"/>
      <c r="H224" s="75"/>
      <c r="I224" s="102">
        <f t="shared" si="1"/>
        <v>1858</v>
      </c>
      <c r="K224" s="75"/>
    </row>
    <row r="225" spans="2:11" s="77" customFormat="1" ht="11.25">
      <c r="B225" s="75"/>
      <c r="C225" s="75"/>
      <c r="D225" s="75"/>
      <c r="E225" s="75"/>
      <c r="F225" s="75"/>
      <c r="G225" s="75"/>
      <c r="H225" s="75"/>
      <c r="I225" s="102">
        <f t="shared" si="1"/>
        <v>1857</v>
      </c>
      <c r="K225" s="75"/>
    </row>
    <row r="226" spans="2:11" s="77" customFormat="1" ht="11.25">
      <c r="B226" s="75"/>
      <c r="C226" s="75"/>
      <c r="D226" s="75"/>
      <c r="E226" s="75"/>
      <c r="F226" s="75"/>
      <c r="G226" s="75"/>
      <c r="H226" s="75"/>
      <c r="I226" s="102">
        <f t="shared" si="1"/>
        <v>1856</v>
      </c>
      <c r="K226" s="75"/>
    </row>
    <row r="227" spans="2:11" s="77" customFormat="1" ht="11.25">
      <c r="B227" s="75"/>
      <c r="C227" s="75"/>
      <c r="D227" s="75"/>
      <c r="E227" s="75"/>
      <c r="F227" s="75"/>
      <c r="G227" s="75"/>
      <c r="H227" s="75"/>
      <c r="I227" s="102">
        <f t="shared" si="1"/>
        <v>1855</v>
      </c>
      <c r="K227" s="75"/>
    </row>
    <row r="228" spans="2:11" s="77" customFormat="1" ht="11.25">
      <c r="B228" s="75"/>
      <c r="C228" s="75"/>
      <c r="D228" s="75"/>
      <c r="E228" s="75"/>
      <c r="F228" s="75"/>
      <c r="G228" s="75"/>
      <c r="H228" s="75"/>
      <c r="I228" s="102">
        <f t="shared" si="1"/>
        <v>1854</v>
      </c>
      <c r="K228" s="75"/>
    </row>
    <row r="229" spans="2:11" s="77" customFormat="1" ht="11.25">
      <c r="B229" s="75"/>
      <c r="C229" s="75"/>
      <c r="D229" s="75"/>
      <c r="E229" s="75"/>
      <c r="F229" s="75"/>
      <c r="G229" s="75"/>
      <c r="H229" s="75"/>
      <c r="I229" s="102">
        <f t="shared" si="1"/>
        <v>1853</v>
      </c>
      <c r="K229" s="75"/>
    </row>
    <row r="230" spans="2:11" s="77" customFormat="1" ht="11.25">
      <c r="B230" s="75"/>
      <c r="C230" s="75"/>
      <c r="D230" s="75"/>
      <c r="E230" s="75"/>
      <c r="F230" s="75"/>
      <c r="G230" s="75"/>
      <c r="H230" s="75"/>
      <c r="I230" s="102">
        <f t="shared" si="1"/>
        <v>1852</v>
      </c>
      <c r="K230" s="75"/>
    </row>
    <row r="231" spans="2:11" s="77" customFormat="1" ht="11.25">
      <c r="B231" s="75"/>
      <c r="C231" s="75"/>
      <c r="D231" s="75"/>
      <c r="E231" s="75"/>
      <c r="F231" s="75"/>
      <c r="G231" s="75"/>
      <c r="H231" s="75"/>
      <c r="I231" s="102">
        <f t="shared" si="1"/>
        <v>1851</v>
      </c>
      <c r="K231" s="75"/>
    </row>
    <row r="232" spans="2:11" s="77" customFormat="1" ht="11.25">
      <c r="B232" s="75"/>
      <c r="C232" s="75"/>
      <c r="D232" s="75"/>
      <c r="E232" s="75"/>
      <c r="F232" s="75"/>
      <c r="G232" s="75"/>
      <c r="H232" s="75"/>
      <c r="I232" s="102">
        <f t="shared" si="1"/>
        <v>1850</v>
      </c>
      <c r="K232" s="75"/>
    </row>
    <row r="233" spans="2:11" s="77" customFormat="1" ht="11.25">
      <c r="B233" s="75"/>
      <c r="C233" s="75"/>
      <c r="D233" s="75"/>
      <c r="E233" s="75"/>
      <c r="F233" s="75"/>
      <c r="G233" s="75"/>
      <c r="H233" s="75"/>
      <c r="I233" s="102">
        <f t="shared" si="1"/>
        <v>1849</v>
      </c>
      <c r="K233" s="75"/>
    </row>
    <row r="234" spans="2:11" s="77" customFormat="1" ht="11.25">
      <c r="B234" s="75"/>
      <c r="C234" s="75"/>
      <c r="D234" s="75"/>
      <c r="E234" s="75"/>
      <c r="F234" s="75"/>
      <c r="G234" s="75"/>
      <c r="H234" s="75"/>
      <c r="I234" s="102">
        <f t="shared" si="1"/>
        <v>1848</v>
      </c>
      <c r="K234" s="75"/>
    </row>
  </sheetData>
  <sheetProtection selectLockedCells="1" selectUnlockedCells="1"/>
  <mergeCells count="4">
    <mergeCell ref="B5:B7"/>
    <mergeCell ref="B8:B10"/>
    <mergeCell ref="B11:B13"/>
    <mergeCell ref="B14:B16"/>
  </mergeCells>
  <dataValidations count="5">
    <dataValidation operator="greaterThanOrEqual" allowBlank="1" showInputMessage="1" showErrorMessage="1" promptTitle="Campo descrittivo" prompt="Indicare la/le attività svolte." error="Inserire i valori con segno positivo" sqref="F5:F16">
      <formula1>0</formula1>
    </dataValidation>
    <dataValidation type="decimal" allowBlank="1" showInputMessage="1" showErrorMessage="1" promptTitle="Campo numerico" prompt="Inserire valori comprensivi di decimali." error="Inserire valori tra 0 e 100%, con decimali" sqref="E5:E16">
      <formula1>0</formula1>
      <formula2>100</formula2>
    </dataValidation>
    <dataValidation type="whole" allowBlank="1" showInputMessage="1" showErrorMessage="1" promptTitle="Campo testo" prompt="Inserire codice: es. Dir_01" error="Codice non valido" sqref="C5:C16">
      <formula1>1</formula1>
      <formula2>999</formula2>
    </dataValidation>
    <dataValidation type="list" operator="greaterThanOrEqual" allowBlank="1" showInputMessage="1" showErrorMessage="1" prompt="Indicare se la partecipazione detenuta dall'amministrazione è di controllo ai sensi dell'art. 2359 c.c." sqref="G5:G16">
      <formula1>$H$65:$H$66</formula1>
    </dataValidation>
    <dataValidation operator="greaterThanOrEqual" allowBlank="1" showInputMessage="1" showErrorMessage="1" promptTitle="Campo testo" prompt="Inserire la ragione sociale." sqref="B5 D5:D15 B8 B11 B14 D16">
      <formula1>0</formula1>
    </dataValidation>
  </dataValidations>
  <printOptions horizontalCentered="1"/>
  <pageMargins left="0.19652777777777777" right="0.19652777777777777" top="0.39375" bottom="0.39305555555555555" header="0.5118055555555555" footer="0.19652777777777777"/>
  <pageSetup horizontalDpi="300" verticalDpi="300" orientation="landscape" paperSize="9"/>
  <headerFooter alignWithMargins="0">
    <oddFooter>&amp;L&amp;A&amp;R&amp;P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J46"/>
  <sheetViews>
    <sheetView showGridLines="0" zoomScaleSheetLayoutView="100" workbookViewId="0" topLeftCell="A1">
      <selection activeCell="E14" sqref="E14"/>
    </sheetView>
  </sheetViews>
  <sheetFormatPr defaultColWidth="9.140625" defaultRowHeight="15"/>
  <cols>
    <col min="1" max="1" width="0.42578125" style="16" customWidth="1"/>
    <col min="2" max="2" width="3.421875" style="17" customWidth="1"/>
    <col min="3" max="3" width="9.7109375" style="18" customWidth="1"/>
    <col min="4" max="4" width="31.7109375" style="18" customWidth="1"/>
    <col min="5" max="5" width="15.7109375" style="18" customWidth="1"/>
    <col min="6" max="6" width="19.421875" style="18" customWidth="1"/>
    <col min="7" max="7" width="9.8515625" style="18" customWidth="1"/>
    <col min="8" max="8" width="2.140625" style="17" customWidth="1"/>
    <col min="9" max="9" width="13.28125" style="16" customWidth="1"/>
    <col min="10" max="250" width="21.8515625" style="17" customWidth="1"/>
    <col min="251" max="251" width="2.140625" style="17" customWidth="1"/>
    <col min="252" max="252" width="8.140625" style="17" customWidth="1"/>
    <col min="253" max="16384" width="20.7109375" style="17" customWidth="1"/>
  </cols>
  <sheetData>
    <row r="1" spans="1:9" ht="12.75">
      <c r="A1" s="17"/>
      <c r="B1" s="79" t="s">
        <v>294</v>
      </c>
      <c r="I1" s="17"/>
    </row>
    <row r="2" spans="1:9" ht="12.75">
      <c r="A2" s="17"/>
      <c r="B2" s="19"/>
      <c r="C2" s="20"/>
      <c r="D2" s="20"/>
      <c r="E2" s="20"/>
      <c r="F2" s="20"/>
      <c r="G2" s="20"/>
      <c r="H2" s="21"/>
      <c r="I2" s="17"/>
    </row>
    <row r="3" spans="1:10" ht="12.75">
      <c r="A3" s="17"/>
      <c r="B3" s="22" t="s">
        <v>295</v>
      </c>
      <c r="C3" s="8"/>
      <c r="D3" s="26" t="s">
        <v>25</v>
      </c>
      <c r="E3" s="23"/>
      <c r="F3" s="23"/>
      <c r="G3" s="23"/>
      <c r="H3" s="21"/>
      <c r="J3" s="24"/>
    </row>
    <row r="4" spans="1:10" ht="12.75">
      <c r="A4" s="17"/>
      <c r="B4" s="22"/>
      <c r="C4" s="11"/>
      <c r="D4" s="26" t="s">
        <v>296</v>
      </c>
      <c r="E4" s="13"/>
      <c r="F4" s="14"/>
      <c r="G4" s="15"/>
      <c r="H4" s="21"/>
      <c r="J4" s="24"/>
    </row>
    <row r="5" spans="1:10" ht="12.75">
      <c r="A5" s="17"/>
      <c r="B5" s="22"/>
      <c r="C5" s="26"/>
      <c r="D5" s="26" t="s">
        <v>297</v>
      </c>
      <c r="E5" s="27"/>
      <c r="F5" s="27"/>
      <c r="G5" s="27"/>
      <c r="H5" s="28"/>
      <c r="J5" s="24"/>
    </row>
    <row r="6" spans="2:10" s="29" customFormat="1" ht="12.75">
      <c r="B6" s="25"/>
      <c r="C6" s="25"/>
      <c r="E6" s="27"/>
      <c r="F6" s="27"/>
      <c r="G6" s="27"/>
      <c r="H6" s="31"/>
      <c r="J6" s="32"/>
    </row>
    <row r="7" spans="1:10" ht="12.75">
      <c r="A7" s="29"/>
      <c r="B7" s="25"/>
      <c r="C7" s="183" t="s">
        <v>159</v>
      </c>
      <c r="D7" s="26" t="s">
        <v>262</v>
      </c>
      <c r="E7" s="27"/>
      <c r="F7" s="27"/>
      <c r="G7" s="27"/>
      <c r="H7" s="31"/>
      <c r="I7" s="29"/>
      <c r="J7" s="32"/>
    </row>
    <row r="8" spans="1:10" ht="12.75">
      <c r="A8" s="29"/>
      <c r="B8" s="25"/>
      <c r="C8" s="183" t="s">
        <v>159</v>
      </c>
      <c r="D8" s="26" t="s">
        <v>263</v>
      </c>
      <c r="E8" s="27"/>
      <c r="F8" s="27"/>
      <c r="G8" s="27"/>
      <c r="H8" s="31"/>
      <c r="I8" s="29"/>
      <c r="J8" s="32"/>
    </row>
    <row r="9" spans="1:10" ht="12.75">
      <c r="A9" s="17"/>
      <c r="B9" s="22"/>
      <c r="C9" s="183" t="s">
        <v>159</v>
      </c>
      <c r="D9" s="26" t="s">
        <v>264</v>
      </c>
      <c r="E9" s="27"/>
      <c r="F9" s="27"/>
      <c r="G9" s="27"/>
      <c r="H9" s="28"/>
      <c r="I9" s="17"/>
      <c r="J9" s="24"/>
    </row>
    <row r="10" spans="1:10" ht="12.75">
      <c r="A10" s="17"/>
      <c r="B10" s="26"/>
      <c r="C10" s="183" t="s">
        <v>159</v>
      </c>
      <c r="D10" s="26" t="s">
        <v>265</v>
      </c>
      <c r="E10" s="27"/>
      <c r="F10" s="27"/>
      <c r="G10" s="27"/>
      <c r="H10" s="28"/>
      <c r="J10" s="24"/>
    </row>
    <row r="11" spans="2:10" s="29" customFormat="1" ht="12.75">
      <c r="B11" s="25"/>
      <c r="C11" s="183" t="s">
        <v>159</v>
      </c>
      <c r="D11" s="26" t="s">
        <v>266</v>
      </c>
      <c r="E11" s="27"/>
      <c r="F11" s="27"/>
      <c r="G11" s="27"/>
      <c r="H11" s="31"/>
      <c r="J11" s="32"/>
    </row>
    <row r="12" spans="1:10" ht="12.75">
      <c r="A12" s="17"/>
      <c r="B12" s="22"/>
      <c r="C12" s="183" t="s">
        <v>159</v>
      </c>
      <c r="D12" s="26" t="s">
        <v>267</v>
      </c>
      <c r="E12" s="27"/>
      <c r="F12" s="27"/>
      <c r="G12" s="27"/>
      <c r="H12" s="28"/>
      <c r="I12" s="17"/>
      <c r="J12" s="24"/>
    </row>
    <row r="13" spans="1:10" ht="12.75">
      <c r="A13" s="17"/>
      <c r="B13" s="22"/>
      <c r="C13" s="183" t="s">
        <v>159</v>
      </c>
      <c r="D13" s="26" t="s">
        <v>298</v>
      </c>
      <c r="E13" s="27"/>
      <c r="F13" s="27"/>
      <c r="G13" s="27"/>
      <c r="H13" s="28"/>
      <c r="I13" s="17"/>
      <c r="J13" s="24"/>
    </row>
    <row r="14" spans="1:10" ht="12.75">
      <c r="A14" s="17"/>
      <c r="B14" s="22"/>
      <c r="C14" s="183" t="s">
        <v>159</v>
      </c>
      <c r="D14" s="26" t="s">
        <v>269</v>
      </c>
      <c r="E14" s="27"/>
      <c r="F14" s="27"/>
      <c r="G14" s="27"/>
      <c r="H14" s="28"/>
      <c r="I14" s="17"/>
      <c r="J14" s="24"/>
    </row>
    <row r="15" spans="2:10" s="29" customFormat="1" ht="12.75">
      <c r="B15" s="25"/>
      <c r="C15" s="183" t="s">
        <v>159</v>
      </c>
      <c r="D15" s="26" t="s">
        <v>270</v>
      </c>
      <c r="E15" s="27"/>
      <c r="F15" s="27"/>
      <c r="G15" s="27"/>
      <c r="H15" s="31"/>
      <c r="J15" s="32"/>
    </row>
    <row r="16" spans="2:10" s="29" customFormat="1" ht="12.75">
      <c r="B16" s="25"/>
      <c r="C16" s="183" t="s">
        <v>159</v>
      </c>
      <c r="D16" s="26" t="s">
        <v>271</v>
      </c>
      <c r="E16" s="27"/>
      <c r="F16" s="27"/>
      <c r="G16" s="27"/>
      <c r="H16" s="31"/>
      <c r="J16" s="32"/>
    </row>
    <row r="17" spans="1:10" ht="12.75">
      <c r="A17" s="17"/>
      <c r="B17" s="22"/>
      <c r="C17" s="183" t="s">
        <v>159</v>
      </c>
      <c r="D17" s="26" t="s">
        <v>272</v>
      </c>
      <c r="E17" s="27"/>
      <c r="F17" s="27"/>
      <c r="G17" s="27"/>
      <c r="H17" s="28"/>
      <c r="I17" s="17"/>
      <c r="J17" s="24"/>
    </row>
    <row r="18" spans="1:10" ht="12.75">
      <c r="A18" s="17"/>
      <c r="B18" s="22"/>
      <c r="C18" s="26"/>
      <c r="D18" s="26"/>
      <c r="E18" s="27"/>
      <c r="F18" s="27"/>
      <c r="G18" s="27"/>
      <c r="H18" s="28"/>
      <c r="I18" s="17"/>
      <c r="J18" s="24"/>
    </row>
    <row r="19" spans="1:10" ht="12.75">
      <c r="A19" s="17"/>
      <c r="B19" s="22" t="s">
        <v>299</v>
      </c>
      <c r="C19" s="8"/>
      <c r="D19" s="26" t="s">
        <v>27</v>
      </c>
      <c r="E19" s="27"/>
      <c r="F19" s="27"/>
      <c r="G19" s="27"/>
      <c r="H19" s="28"/>
      <c r="J19" s="24"/>
    </row>
    <row r="20" spans="1:10" ht="12.75">
      <c r="A20" s="17"/>
      <c r="B20" s="22"/>
      <c r="D20" s="26" t="s">
        <v>296</v>
      </c>
      <c r="E20" s="27"/>
      <c r="F20" s="27"/>
      <c r="G20" s="27"/>
      <c r="H20" s="28"/>
      <c r="J20" s="24"/>
    </row>
    <row r="21" spans="1:10" ht="12.75">
      <c r="A21" s="17"/>
      <c r="B21" s="22"/>
      <c r="D21" s="26" t="s">
        <v>297</v>
      </c>
      <c r="E21" s="27"/>
      <c r="F21" s="27"/>
      <c r="G21" s="27"/>
      <c r="H21" s="28"/>
      <c r="J21" s="24"/>
    </row>
    <row r="22" spans="1:10" ht="12.75">
      <c r="A22" s="17"/>
      <c r="B22" s="22"/>
      <c r="C22" s="26"/>
      <c r="D22" s="26"/>
      <c r="E22" s="27"/>
      <c r="F22" s="27"/>
      <c r="G22" s="27"/>
      <c r="H22" s="28"/>
      <c r="J22" s="24"/>
    </row>
    <row r="23" spans="1:10" ht="12.75">
      <c r="A23" s="17"/>
      <c r="B23" s="22"/>
      <c r="C23" s="183" t="s">
        <v>159</v>
      </c>
      <c r="D23" s="26" t="s">
        <v>262</v>
      </c>
      <c r="E23" s="27"/>
      <c r="F23" s="27"/>
      <c r="G23" s="27"/>
      <c r="H23" s="28"/>
      <c r="J23" s="24"/>
    </row>
    <row r="24" spans="1:10" ht="12.75">
      <c r="A24" s="17"/>
      <c r="B24" s="22"/>
      <c r="C24" s="183" t="s">
        <v>159</v>
      </c>
      <c r="D24" s="26" t="s">
        <v>263</v>
      </c>
      <c r="E24" s="27"/>
      <c r="F24" s="27"/>
      <c r="G24" s="27"/>
      <c r="H24" s="28"/>
      <c r="J24" s="24"/>
    </row>
    <row r="25" spans="1:10" ht="12.75">
      <c r="A25" s="17"/>
      <c r="B25" s="22"/>
      <c r="C25" s="183" t="s">
        <v>159</v>
      </c>
      <c r="D25" s="26" t="s">
        <v>264</v>
      </c>
      <c r="E25" s="27"/>
      <c r="F25" s="27"/>
      <c r="G25" s="27"/>
      <c r="H25" s="28"/>
      <c r="J25" s="24"/>
    </row>
    <row r="26" spans="1:10" ht="12.75">
      <c r="A26" s="17"/>
      <c r="B26" s="22"/>
      <c r="C26" s="183" t="s">
        <v>159</v>
      </c>
      <c r="D26" s="26" t="s">
        <v>265</v>
      </c>
      <c r="E26" s="27"/>
      <c r="F26" s="27"/>
      <c r="G26" s="27"/>
      <c r="H26" s="28"/>
      <c r="J26" s="24"/>
    </row>
    <row r="27" spans="1:10" ht="12.75">
      <c r="A27" s="17"/>
      <c r="B27" s="22"/>
      <c r="C27" s="183" t="s">
        <v>159</v>
      </c>
      <c r="D27" s="26" t="s">
        <v>266</v>
      </c>
      <c r="E27" s="27"/>
      <c r="F27" s="27"/>
      <c r="G27" s="27"/>
      <c r="H27" s="28"/>
      <c r="J27" s="24"/>
    </row>
    <row r="28" spans="1:10" ht="12.75">
      <c r="A28" s="17"/>
      <c r="B28" s="22"/>
      <c r="C28" s="183" t="s">
        <v>159</v>
      </c>
      <c r="D28" s="26" t="s">
        <v>267</v>
      </c>
      <c r="E28" s="27"/>
      <c r="F28" s="27"/>
      <c r="G28" s="27"/>
      <c r="H28" s="28"/>
      <c r="J28" s="24"/>
    </row>
    <row r="29" spans="1:10" ht="12.75">
      <c r="A29" s="17"/>
      <c r="B29" s="22"/>
      <c r="C29" s="183" t="s">
        <v>159</v>
      </c>
      <c r="D29" s="26" t="s">
        <v>300</v>
      </c>
      <c r="E29" s="27"/>
      <c r="F29" s="27"/>
      <c r="G29" s="27"/>
      <c r="H29" s="28"/>
      <c r="J29" s="24"/>
    </row>
    <row r="30" spans="1:10" ht="12.75">
      <c r="A30" s="17"/>
      <c r="B30" s="22"/>
      <c r="C30" s="183" t="s">
        <v>159</v>
      </c>
      <c r="D30" s="26" t="s">
        <v>269</v>
      </c>
      <c r="E30" s="27"/>
      <c r="F30" s="27"/>
      <c r="G30" s="27"/>
      <c r="H30" s="28"/>
      <c r="J30" s="24"/>
    </row>
    <row r="31" spans="1:10" ht="12.75">
      <c r="A31" s="17"/>
      <c r="B31" s="22"/>
      <c r="C31" s="183" t="s">
        <v>159</v>
      </c>
      <c r="D31" s="26" t="s">
        <v>270</v>
      </c>
      <c r="E31" s="27"/>
      <c r="F31" s="27"/>
      <c r="G31" s="27"/>
      <c r="H31" s="28"/>
      <c r="J31" s="24"/>
    </row>
    <row r="32" spans="1:10" ht="12.75">
      <c r="A32" s="17"/>
      <c r="B32" s="22"/>
      <c r="C32" s="183" t="s">
        <v>159</v>
      </c>
      <c r="D32" s="26" t="s">
        <v>271</v>
      </c>
      <c r="E32" s="27"/>
      <c r="F32" s="27"/>
      <c r="G32" s="27"/>
      <c r="H32" s="28"/>
      <c r="J32" s="24"/>
    </row>
    <row r="33" spans="1:10" ht="12.75">
      <c r="A33" s="17"/>
      <c r="B33" s="22"/>
      <c r="C33" s="183" t="s">
        <v>159</v>
      </c>
      <c r="D33" s="26" t="s">
        <v>272</v>
      </c>
      <c r="E33" s="27"/>
      <c r="F33" s="27"/>
      <c r="G33" s="27"/>
      <c r="H33" s="28"/>
      <c r="J33" s="24"/>
    </row>
    <row r="34" spans="1:10" ht="12.75">
      <c r="A34" s="17"/>
      <c r="B34" s="33"/>
      <c r="D34" s="26"/>
      <c r="E34" s="27"/>
      <c r="F34" s="27"/>
      <c r="G34" s="27"/>
      <c r="H34" s="28"/>
      <c r="J34" s="24"/>
    </row>
    <row r="35" spans="1:10" ht="12.75">
      <c r="A35" s="17"/>
      <c r="B35" s="22" t="s">
        <v>301</v>
      </c>
      <c r="C35" s="25"/>
      <c r="D35" s="26" t="s">
        <v>29</v>
      </c>
      <c r="E35" s="27"/>
      <c r="F35" s="27"/>
      <c r="G35" s="27"/>
      <c r="H35" s="28"/>
      <c r="J35" s="24"/>
    </row>
    <row r="36" spans="1:10" ht="12.75">
      <c r="A36" s="17"/>
      <c r="B36" s="33"/>
      <c r="C36" s="25"/>
      <c r="D36" s="26" t="s">
        <v>296</v>
      </c>
      <c r="E36" s="27"/>
      <c r="F36" s="27"/>
      <c r="G36" s="27"/>
      <c r="H36" s="28"/>
      <c r="J36" s="24"/>
    </row>
    <row r="37" spans="1:10" ht="12.75">
      <c r="A37" s="17"/>
      <c r="B37" s="34"/>
      <c r="C37" s="34"/>
      <c r="D37" s="26" t="s">
        <v>297</v>
      </c>
      <c r="E37" s="34"/>
      <c r="F37" s="34"/>
      <c r="G37" s="34"/>
      <c r="H37" s="28"/>
      <c r="J37" s="24"/>
    </row>
    <row r="38" spans="1:10" ht="12.75">
      <c r="A38" s="17"/>
      <c r="B38" s="22"/>
      <c r="C38" s="26"/>
      <c r="D38" s="26"/>
      <c r="E38" s="26"/>
      <c r="F38" s="26"/>
      <c r="G38" s="26"/>
      <c r="H38" s="28"/>
      <c r="J38" s="24"/>
    </row>
    <row r="39" spans="1:10" ht="12.75">
      <c r="A39" s="17"/>
      <c r="B39" s="22"/>
      <c r="C39" s="183" t="s">
        <v>159</v>
      </c>
      <c r="D39" s="26" t="s">
        <v>282</v>
      </c>
      <c r="E39" s="26"/>
      <c r="F39" s="26"/>
      <c r="G39" s="26"/>
      <c r="H39" s="28"/>
      <c r="J39" s="24"/>
    </row>
    <row r="40" spans="1:10" ht="12.75">
      <c r="A40" s="17"/>
      <c r="B40" s="22"/>
      <c r="C40" s="183" t="s">
        <v>159</v>
      </c>
      <c r="D40" s="26" t="s">
        <v>283</v>
      </c>
      <c r="E40" s="35"/>
      <c r="F40" s="35"/>
      <c r="G40" s="35"/>
      <c r="H40" s="28"/>
      <c r="J40" s="24"/>
    </row>
    <row r="41" spans="1:10" ht="12.75">
      <c r="A41" s="17"/>
      <c r="B41" s="22"/>
      <c r="C41" s="183" t="s">
        <v>159</v>
      </c>
      <c r="D41" s="26" t="s">
        <v>302</v>
      </c>
      <c r="E41" s="26"/>
      <c r="F41" s="36"/>
      <c r="G41" s="26"/>
      <c r="H41" s="28"/>
      <c r="J41" s="24"/>
    </row>
    <row r="42" spans="1:10" ht="12.75">
      <c r="A42" s="17"/>
      <c r="B42" s="22"/>
      <c r="C42" s="183"/>
      <c r="D42" s="18" t="s">
        <v>303</v>
      </c>
      <c r="E42" s="26"/>
      <c r="F42" s="35"/>
      <c r="G42" s="35"/>
      <c r="H42" s="28"/>
      <c r="J42" s="24"/>
    </row>
    <row r="43" spans="1:10" ht="12.75">
      <c r="A43" s="17"/>
      <c r="B43" s="22"/>
      <c r="C43" s="183" t="s">
        <v>159</v>
      </c>
      <c r="D43" s="26" t="s">
        <v>285</v>
      </c>
      <c r="E43" s="35"/>
      <c r="F43" s="35"/>
      <c r="G43" s="35"/>
      <c r="H43" s="28"/>
      <c r="J43" s="24"/>
    </row>
    <row r="44" spans="1:8" ht="12.75">
      <c r="A44" s="17"/>
      <c r="B44" s="22"/>
      <c r="C44" s="183" t="s">
        <v>159</v>
      </c>
      <c r="D44" s="26" t="s">
        <v>304</v>
      </c>
      <c r="E44" s="40"/>
      <c r="F44" s="40"/>
      <c r="G44" s="40"/>
      <c r="H44" s="41"/>
    </row>
    <row r="45" spans="1:8" ht="12.75">
      <c r="A45" s="17"/>
      <c r="B45" s="22"/>
      <c r="C45" s="183"/>
      <c r="D45" s="26" t="s">
        <v>305</v>
      </c>
      <c r="E45" s="40"/>
      <c r="F45" s="40"/>
      <c r="G45" s="40"/>
      <c r="H45" s="41"/>
    </row>
    <row r="46" spans="1:10" s="16" customFormat="1" ht="12.75">
      <c r="A46" s="17"/>
      <c r="B46" s="17"/>
      <c r="C46" s="183" t="s">
        <v>159</v>
      </c>
      <c r="D46" s="26" t="s">
        <v>272</v>
      </c>
      <c r="E46" s="18"/>
      <c r="F46" s="18"/>
      <c r="G46" s="18"/>
      <c r="H46" s="17"/>
      <c r="I46" s="17"/>
      <c r="J46" s="17"/>
    </row>
  </sheetData>
  <sheetProtection selectLockedCells="1" selectUnlockedCells="1"/>
  <printOptions horizontalCentered="1" verticalCentered="1"/>
  <pageMargins left="0.19652777777777777" right="0.19652777777777777" top="0.39375" bottom="0.39305555555555555" header="0.5118055555555555" footer="0.19652777777777777"/>
  <pageSetup fitToHeight="1" fitToWidth="1" horizontalDpi="300" verticalDpi="300" orientation="portrait" paperSize="9"/>
  <headerFooter alignWithMargins="0">
    <oddFooter>&amp;L&amp;A&amp;R&amp;P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J46"/>
  <sheetViews>
    <sheetView showGridLines="0" zoomScaleSheetLayoutView="100" workbookViewId="0" topLeftCell="A1">
      <selection activeCell="E20" sqref="E20"/>
    </sheetView>
  </sheetViews>
  <sheetFormatPr defaultColWidth="9.140625" defaultRowHeight="15"/>
  <cols>
    <col min="1" max="1" width="2.140625" style="16" customWidth="1"/>
    <col min="2" max="2" width="3.421875" style="17" customWidth="1"/>
    <col min="3" max="3" width="6.421875" style="18" customWidth="1"/>
    <col min="4" max="4" width="31.7109375" style="18" customWidth="1"/>
    <col min="5" max="5" width="15.7109375" style="18" customWidth="1"/>
    <col min="6" max="6" width="19.421875" style="18" customWidth="1"/>
    <col min="7" max="7" width="13.00390625" style="18" customWidth="1"/>
    <col min="8" max="8" width="2.140625" style="17" customWidth="1"/>
    <col min="9" max="9" width="2.140625" style="16" customWidth="1"/>
    <col min="10" max="250" width="21.8515625" style="17" customWidth="1"/>
    <col min="251" max="251" width="2.140625" style="17" customWidth="1"/>
    <col min="252" max="252" width="8.140625" style="17" customWidth="1"/>
    <col min="253" max="16384" width="20.7109375" style="17" customWidth="1"/>
  </cols>
  <sheetData>
    <row r="1" spans="1:9" ht="12.75">
      <c r="A1" s="17"/>
      <c r="I1" s="17"/>
    </row>
    <row r="2" spans="1:9" ht="12.75">
      <c r="A2" s="17"/>
      <c r="B2" s="19"/>
      <c r="C2" s="20"/>
      <c r="D2" s="20"/>
      <c r="E2" s="20"/>
      <c r="F2" s="20"/>
      <c r="G2" s="20"/>
      <c r="H2" s="21"/>
      <c r="I2" s="17"/>
    </row>
    <row r="3" spans="1:10" ht="12.75">
      <c r="A3" s="17"/>
      <c r="B3" s="22"/>
      <c r="C3" s="8"/>
      <c r="D3" s="23"/>
      <c r="E3" s="23"/>
      <c r="F3" s="23"/>
      <c r="G3" s="23"/>
      <c r="H3" s="21"/>
      <c r="J3" s="24"/>
    </row>
    <row r="4" spans="1:10" ht="12.75">
      <c r="A4" s="17"/>
      <c r="B4" s="22"/>
      <c r="C4" s="11"/>
      <c r="D4" s="25" t="s">
        <v>1</v>
      </c>
      <c r="E4" s="13"/>
      <c r="F4" s="14"/>
      <c r="G4" s="15"/>
      <c r="H4" s="21"/>
      <c r="J4" s="24"/>
    </row>
    <row r="5" spans="1:10" ht="12.75">
      <c r="A5" s="17"/>
      <c r="B5" s="22"/>
      <c r="C5" s="26"/>
      <c r="D5" s="27"/>
      <c r="E5" s="27"/>
      <c r="F5" s="27"/>
      <c r="G5" s="27"/>
      <c r="H5" s="28"/>
      <c r="J5" s="24"/>
    </row>
    <row r="6" spans="2:10" s="29" customFormat="1" ht="12.75">
      <c r="B6" s="25" t="s">
        <v>2</v>
      </c>
      <c r="C6" s="25"/>
      <c r="D6" s="30" t="s">
        <v>3</v>
      </c>
      <c r="E6" s="27"/>
      <c r="F6" s="27"/>
      <c r="G6" s="27"/>
      <c r="H6" s="31"/>
      <c r="J6" s="32"/>
    </row>
    <row r="7" spans="2:10" s="29" customFormat="1" ht="12.75">
      <c r="B7" s="25" t="s">
        <v>4</v>
      </c>
      <c r="C7" s="25"/>
      <c r="D7" s="30" t="s">
        <v>5</v>
      </c>
      <c r="E7" s="27"/>
      <c r="F7" s="27"/>
      <c r="G7" s="27"/>
      <c r="H7" s="31"/>
      <c r="J7" s="32"/>
    </row>
    <row r="8" spans="1:10" ht="12.75">
      <c r="A8" s="17"/>
      <c r="B8" s="22"/>
      <c r="C8" s="26" t="s">
        <v>6</v>
      </c>
      <c r="D8" s="26" t="s">
        <v>7</v>
      </c>
      <c r="E8" s="27"/>
      <c r="F8" s="27"/>
      <c r="G8" s="27"/>
      <c r="H8" s="28"/>
      <c r="I8" s="17"/>
      <c r="J8" s="24"/>
    </row>
    <row r="9" spans="1:10" ht="12.75">
      <c r="A9" s="17"/>
      <c r="B9" s="22"/>
      <c r="C9" s="26" t="s">
        <v>8</v>
      </c>
      <c r="D9" s="26" t="s">
        <v>9</v>
      </c>
      <c r="E9" s="27"/>
      <c r="F9" s="27"/>
      <c r="G9" s="27"/>
      <c r="H9" s="28"/>
      <c r="I9" s="17"/>
      <c r="J9" s="24"/>
    </row>
    <row r="10" spans="1:10" ht="12.75">
      <c r="A10" s="17"/>
      <c r="B10" s="26"/>
      <c r="C10" s="26" t="s">
        <v>10</v>
      </c>
      <c r="D10" s="26" t="s">
        <v>11</v>
      </c>
      <c r="E10" s="27"/>
      <c r="F10" s="27"/>
      <c r="G10" s="27"/>
      <c r="H10" s="28"/>
      <c r="J10" s="24"/>
    </row>
    <row r="11" spans="2:10" s="29" customFormat="1" ht="12.75">
      <c r="B11" s="25" t="s">
        <v>12</v>
      </c>
      <c r="C11" s="25"/>
      <c r="D11" s="30" t="s">
        <v>13</v>
      </c>
      <c r="E11" s="27"/>
      <c r="F11" s="27"/>
      <c r="G11" s="27"/>
      <c r="H11" s="31"/>
      <c r="J11" s="32"/>
    </row>
    <row r="12" spans="1:10" ht="12.75">
      <c r="A12" s="17"/>
      <c r="B12" s="22"/>
      <c r="C12" s="26" t="s">
        <v>14</v>
      </c>
      <c r="D12" s="26" t="s">
        <v>15</v>
      </c>
      <c r="E12" s="27"/>
      <c r="F12" s="27"/>
      <c r="G12" s="27"/>
      <c r="H12" s="28"/>
      <c r="I12" s="17"/>
      <c r="J12" s="24"/>
    </row>
    <row r="13" spans="1:10" ht="12.75">
      <c r="A13" s="17"/>
      <c r="B13" s="22"/>
      <c r="C13" s="26" t="s">
        <v>16</v>
      </c>
      <c r="D13" s="26" t="s">
        <v>17</v>
      </c>
      <c r="E13" s="27"/>
      <c r="F13" s="27"/>
      <c r="G13" s="27"/>
      <c r="H13" s="28"/>
      <c r="I13" s="17"/>
      <c r="J13" s="24"/>
    </row>
    <row r="14" spans="2:10" s="29" customFormat="1" ht="12.75">
      <c r="B14" s="25" t="s">
        <v>18</v>
      </c>
      <c r="C14" s="25"/>
      <c r="D14" s="30" t="s">
        <v>19</v>
      </c>
      <c r="E14" s="27"/>
      <c r="F14" s="27"/>
      <c r="G14" s="27"/>
      <c r="H14" s="31"/>
      <c r="J14" s="32"/>
    </row>
    <row r="15" spans="2:10" s="29" customFormat="1" ht="12.75">
      <c r="B15" s="25" t="s">
        <v>20</v>
      </c>
      <c r="C15" s="25"/>
      <c r="D15" s="30" t="s">
        <v>21</v>
      </c>
      <c r="E15" s="27"/>
      <c r="F15" s="27"/>
      <c r="G15" s="27"/>
      <c r="H15" s="31"/>
      <c r="J15" s="32"/>
    </row>
    <row r="16" spans="1:10" ht="12.75">
      <c r="A16" s="17"/>
      <c r="B16" s="22"/>
      <c r="C16" s="26" t="s">
        <v>22</v>
      </c>
      <c r="D16" s="26" t="s">
        <v>23</v>
      </c>
      <c r="E16" s="27"/>
      <c r="F16" s="27"/>
      <c r="G16" s="27"/>
      <c r="H16" s="28"/>
      <c r="I16" s="17"/>
      <c r="J16" s="24"/>
    </row>
    <row r="17" spans="1:10" ht="12.75">
      <c r="A17" s="17"/>
      <c r="B17" s="22"/>
      <c r="C17" s="26" t="s">
        <v>24</v>
      </c>
      <c r="D17" s="26" t="s">
        <v>25</v>
      </c>
      <c r="E17" s="27"/>
      <c r="F17" s="27"/>
      <c r="G17" s="27"/>
      <c r="H17" s="28"/>
      <c r="I17" s="17"/>
      <c r="J17" s="24"/>
    </row>
    <row r="18" spans="1:10" ht="12.75">
      <c r="A18" s="17"/>
      <c r="B18" s="22"/>
      <c r="C18" s="26" t="s">
        <v>26</v>
      </c>
      <c r="D18" s="26" t="s">
        <v>27</v>
      </c>
      <c r="E18" s="27"/>
      <c r="F18" s="27"/>
      <c r="G18" s="27"/>
      <c r="H18" s="28"/>
      <c r="I18" s="17"/>
      <c r="J18" s="24"/>
    </row>
    <row r="19" spans="1:10" ht="12.75">
      <c r="A19" s="17"/>
      <c r="B19" s="22"/>
      <c r="C19" s="26" t="s">
        <v>28</v>
      </c>
      <c r="D19" s="26" t="s">
        <v>29</v>
      </c>
      <c r="E19" s="27"/>
      <c r="F19" s="27"/>
      <c r="G19" s="27"/>
      <c r="H19" s="28"/>
      <c r="I19" s="17"/>
      <c r="J19" s="24"/>
    </row>
    <row r="20" spans="1:10" ht="12.75">
      <c r="A20" s="17"/>
      <c r="B20" s="22"/>
      <c r="C20" s="26" t="s">
        <v>30</v>
      </c>
      <c r="D20" s="26" t="s">
        <v>31</v>
      </c>
      <c r="E20" s="27"/>
      <c r="F20" s="27"/>
      <c r="G20" s="27"/>
      <c r="H20" s="28"/>
      <c r="I20" s="17"/>
      <c r="J20" s="24"/>
    </row>
    <row r="21" spans="1:10" ht="12.75">
      <c r="A21" s="17"/>
      <c r="B21" s="25" t="s">
        <v>32</v>
      </c>
      <c r="C21" s="26"/>
      <c r="D21" s="30" t="s">
        <v>33</v>
      </c>
      <c r="E21" s="27"/>
      <c r="F21" s="27"/>
      <c r="G21" s="27"/>
      <c r="H21" s="28"/>
      <c r="J21" s="24"/>
    </row>
    <row r="22" spans="1:10" ht="12.75">
      <c r="A22" s="17"/>
      <c r="B22" s="25"/>
      <c r="C22" s="26"/>
      <c r="D22" s="26"/>
      <c r="E22" s="27"/>
      <c r="F22" s="27"/>
      <c r="G22" s="27"/>
      <c r="H22" s="28"/>
      <c r="J22" s="24"/>
    </row>
    <row r="23" spans="1:10" ht="12.75">
      <c r="A23" s="17"/>
      <c r="B23" s="22"/>
      <c r="C23" s="26"/>
      <c r="D23" s="26"/>
      <c r="E23" s="27"/>
      <c r="F23" s="27"/>
      <c r="G23" s="27"/>
      <c r="H23" s="28"/>
      <c r="J23" s="24"/>
    </row>
    <row r="24" spans="1:10" ht="12.75">
      <c r="A24" s="17"/>
      <c r="B24" s="22"/>
      <c r="C24" s="26"/>
      <c r="D24" s="26"/>
      <c r="E24" s="27"/>
      <c r="F24" s="27"/>
      <c r="G24" s="27"/>
      <c r="H24" s="28"/>
      <c r="J24" s="24"/>
    </row>
    <row r="25" spans="1:10" ht="12.75">
      <c r="A25" s="17"/>
      <c r="B25" s="22"/>
      <c r="C25" s="26"/>
      <c r="D25" s="26"/>
      <c r="E25" s="27"/>
      <c r="F25" s="27"/>
      <c r="G25" s="27"/>
      <c r="H25" s="28"/>
      <c r="J25" s="24"/>
    </row>
    <row r="26" spans="1:10" ht="12.75">
      <c r="A26" s="17"/>
      <c r="B26" s="22"/>
      <c r="C26" s="26"/>
      <c r="D26" s="26"/>
      <c r="E26" s="27"/>
      <c r="F26" s="27"/>
      <c r="G26" s="27"/>
      <c r="H26" s="28"/>
      <c r="J26" s="24"/>
    </row>
    <row r="27" spans="1:10" ht="12.75">
      <c r="A27" s="17"/>
      <c r="B27" s="22"/>
      <c r="C27" s="26"/>
      <c r="D27" s="26"/>
      <c r="E27" s="27"/>
      <c r="F27" s="27"/>
      <c r="G27" s="27"/>
      <c r="H27" s="28"/>
      <c r="J27" s="24"/>
    </row>
    <row r="28" spans="1:10" ht="12.75">
      <c r="A28" s="17"/>
      <c r="B28" s="22"/>
      <c r="C28" s="26"/>
      <c r="D28" s="26"/>
      <c r="E28" s="27"/>
      <c r="F28" s="27"/>
      <c r="G28" s="27"/>
      <c r="H28" s="28"/>
      <c r="J28" s="24"/>
    </row>
    <row r="29" spans="1:10" ht="12.75">
      <c r="A29" s="17"/>
      <c r="B29" s="22"/>
      <c r="C29" s="26"/>
      <c r="D29" s="26"/>
      <c r="E29" s="27"/>
      <c r="F29" s="27"/>
      <c r="G29" s="27"/>
      <c r="H29" s="28"/>
      <c r="J29" s="24"/>
    </row>
    <row r="30" spans="1:10" ht="12.75">
      <c r="A30" s="17"/>
      <c r="B30" s="22"/>
      <c r="C30" s="26"/>
      <c r="D30" s="26"/>
      <c r="E30" s="27"/>
      <c r="F30" s="27"/>
      <c r="G30" s="27"/>
      <c r="H30" s="28"/>
      <c r="J30" s="24"/>
    </row>
    <row r="31" spans="1:10" ht="12.75">
      <c r="A31" s="17"/>
      <c r="B31" s="22"/>
      <c r="C31" s="26"/>
      <c r="D31" s="26"/>
      <c r="E31" s="27"/>
      <c r="F31" s="27"/>
      <c r="G31" s="27"/>
      <c r="H31" s="28"/>
      <c r="J31" s="24"/>
    </row>
    <row r="32" spans="1:10" ht="12.75">
      <c r="A32" s="17"/>
      <c r="B32" s="33"/>
      <c r="D32" s="26"/>
      <c r="E32" s="27"/>
      <c r="F32" s="27"/>
      <c r="G32" s="27"/>
      <c r="H32" s="28"/>
      <c r="J32" s="24"/>
    </row>
    <row r="33" spans="1:10" ht="12.75">
      <c r="A33" s="17"/>
      <c r="B33" s="33"/>
      <c r="C33" s="25"/>
      <c r="D33" s="26"/>
      <c r="E33" s="27"/>
      <c r="F33" s="27"/>
      <c r="G33" s="27"/>
      <c r="H33" s="28"/>
      <c r="J33" s="24"/>
    </row>
    <row r="34" spans="1:10" ht="12.75">
      <c r="A34" s="17"/>
      <c r="B34" s="33"/>
      <c r="C34" s="25"/>
      <c r="D34" s="26"/>
      <c r="E34" s="27"/>
      <c r="F34" s="27"/>
      <c r="G34" s="27"/>
      <c r="H34" s="28"/>
      <c r="J34" s="24"/>
    </row>
    <row r="35" spans="1:10" ht="57" customHeight="1">
      <c r="A35" s="17"/>
      <c r="B35" s="34"/>
      <c r="C35" s="34"/>
      <c r="D35" s="34"/>
      <c r="E35" s="34"/>
      <c r="F35" s="34"/>
      <c r="G35" s="34"/>
      <c r="H35" s="28"/>
      <c r="J35" s="24"/>
    </row>
    <row r="36" spans="1:10" ht="12.75">
      <c r="A36" s="17"/>
      <c r="B36" s="22"/>
      <c r="C36" s="25"/>
      <c r="D36" s="26"/>
      <c r="E36" s="26"/>
      <c r="F36" s="26"/>
      <c r="G36" s="26"/>
      <c r="H36" s="28"/>
      <c r="J36" s="24"/>
    </row>
    <row r="37" spans="1:10" ht="12.75">
      <c r="A37" s="17"/>
      <c r="B37" s="22"/>
      <c r="C37" s="25"/>
      <c r="D37" s="26"/>
      <c r="E37" s="26"/>
      <c r="F37" s="26"/>
      <c r="G37" s="26"/>
      <c r="H37" s="28"/>
      <c r="J37" s="24"/>
    </row>
    <row r="38" spans="1:10" ht="12.75">
      <c r="A38" s="17"/>
      <c r="B38" s="22"/>
      <c r="C38" s="35"/>
      <c r="D38" s="35"/>
      <c r="E38" s="35"/>
      <c r="F38" s="35"/>
      <c r="G38" s="35"/>
      <c r="H38" s="28"/>
      <c r="J38" s="24"/>
    </row>
    <row r="39" spans="1:10" ht="12.75">
      <c r="A39" s="17"/>
      <c r="B39" s="22"/>
      <c r="C39" s="25"/>
      <c r="D39" s="26"/>
      <c r="E39" s="26"/>
      <c r="F39" s="36"/>
      <c r="G39" s="26"/>
      <c r="H39" s="28"/>
      <c r="J39" s="24"/>
    </row>
    <row r="40" spans="1:10" ht="12.75">
      <c r="A40" s="17"/>
      <c r="B40" s="22"/>
      <c r="C40" s="37"/>
      <c r="D40" s="37"/>
      <c r="E40" s="26"/>
      <c r="F40" s="35"/>
      <c r="G40" s="35"/>
      <c r="H40" s="28"/>
      <c r="J40" s="24"/>
    </row>
    <row r="41" spans="1:10" ht="12.75">
      <c r="A41" s="17"/>
      <c r="B41" s="22"/>
      <c r="C41" s="25"/>
      <c r="D41" s="26"/>
      <c r="E41" s="26"/>
      <c r="F41" s="26"/>
      <c r="G41" s="26"/>
      <c r="H41" s="28"/>
      <c r="J41" s="24"/>
    </row>
    <row r="42" spans="1:10" ht="12.75">
      <c r="A42" s="17"/>
      <c r="B42" s="22"/>
      <c r="C42" s="35"/>
      <c r="D42" s="35"/>
      <c r="E42" s="35"/>
      <c r="F42" s="35"/>
      <c r="G42" s="35"/>
      <c r="H42" s="28"/>
      <c r="J42" s="24"/>
    </row>
    <row r="43" spans="1:10" ht="12.75">
      <c r="A43" s="17"/>
      <c r="B43" s="22"/>
      <c r="C43" s="25"/>
      <c r="D43" s="25"/>
      <c r="E43" s="25"/>
      <c r="F43" s="25"/>
      <c r="G43" s="25"/>
      <c r="H43" s="28"/>
      <c r="J43" s="24"/>
    </row>
    <row r="44" spans="2:7" s="28" customFormat="1" ht="12.75">
      <c r="B44" s="22"/>
      <c r="C44" s="25"/>
      <c r="D44" s="25"/>
      <c r="E44" s="38"/>
      <c r="F44" s="39"/>
      <c r="G44" s="39"/>
    </row>
    <row r="45" spans="1:9" ht="12.75">
      <c r="A45" s="17"/>
      <c r="B45" s="22"/>
      <c r="C45" s="40"/>
      <c r="D45" s="40"/>
      <c r="E45" s="40"/>
      <c r="F45" s="40"/>
      <c r="G45" s="40"/>
      <c r="H45" s="41"/>
      <c r="I45" s="17"/>
    </row>
    <row r="46" spans="1:9" s="16" customFormat="1" ht="12.75">
      <c r="A46" s="17"/>
      <c r="B46" s="17"/>
      <c r="C46" s="18"/>
      <c r="D46" s="18"/>
      <c r="E46" s="18"/>
      <c r="F46" s="18"/>
      <c r="G46" s="18"/>
      <c r="H46" s="17"/>
      <c r="I46" s="17"/>
    </row>
  </sheetData>
  <sheetProtection selectLockedCells="1" selectUnlockedCells="1"/>
  <printOptions horizontalCentered="1" verticalCentered="1"/>
  <pageMargins left="0.19652777777777777" right="0.19652777777777777" top="0.39375" bottom="0.39375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showGridLines="0" zoomScaleSheetLayoutView="100" workbookViewId="0" topLeftCell="A1">
      <selection activeCell="I31" sqref="I31"/>
    </sheetView>
  </sheetViews>
  <sheetFormatPr defaultColWidth="9.140625" defaultRowHeight="15"/>
  <cols>
    <col min="1" max="1" width="2.140625" style="42" customWidth="1"/>
    <col min="2" max="2" width="4.140625" style="43" customWidth="1"/>
    <col min="3" max="6" width="24.421875" style="44" customWidth="1"/>
    <col min="7" max="7" width="8.00390625" style="44" customWidth="1"/>
    <col min="8" max="8" width="3.421875" style="45" customWidth="1"/>
    <col min="9" max="9" width="9.7109375" style="42" customWidth="1"/>
    <col min="10" max="11" width="0" style="45" hidden="1" customWidth="1"/>
    <col min="12" max="252" width="21.8515625" style="45" customWidth="1"/>
    <col min="253" max="253" width="2.140625" style="45" customWidth="1"/>
    <col min="254" max="254" width="8.140625" style="45" customWidth="1"/>
    <col min="255" max="16384" width="20.7109375" style="45" customWidth="1"/>
  </cols>
  <sheetData>
    <row r="1" spans="2:8" ht="12.75">
      <c r="B1" s="46"/>
      <c r="C1" s="47"/>
      <c r="D1" s="47"/>
      <c r="E1" s="47"/>
      <c r="F1" s="47"/>
      <c r="G1" s="47"/>
      <c r="H1" s="48"/>
    </row>
    <row r="2" spans="2:12" ht="28.5" customHeight="1">
      <c r="B2" s="49"/>
      <c r="C2" s="185" t="s">
        <v>34</v>
      </c>
      <c r="D2" s="185"/>
      <c r="E2" s="185"/>
      <c r="F2" s="185"/>
      <c r="G2" s="185"/>
      <c r="H2" s="50"/>
      <c r="L2" s="51"/>
    </row>
    <row r="3" spans="2:12" ht="23.25" customHeight="1">
      <c r="B3" s="49"/>
      <c r="C3" s="185"/>
      <c r="D3" s="185"/>
      <c r="E3" s="185"/>
      <c r="F3" s="185"/>
      <c r="G3" s="185"/>
      <c r="H3" s="50"/>
      <c r="L3" s="51"/>
    </row>
    <row r="4" spans="2:8" ht="30.75" customHeight="1">
      <c r="B4" s="49"/>
      <c r="C4" s="185"/>
      <c r="D4" s="185"/>
      <c r="E4" s="185"/>
      <c r="F4" s="185"/>
      <c r="G4" s="185"/>
      <c r="H4" s="50"/>
    </row>
    <row r="5" spans="2:8" ht="12" customHeight="1">
      <c r="B5" s="49"/>
      <c r="C5" s="52"/>
      <c r="D5" s="52"/>
      <c r="E5" s="52"/>
      <c r="F5" s="52"/>
      <c r="G5" s="52"/>
      <c r="H5" s="53"/>
    </row>
    <row r="6" spans="2:12" ht="12" customHeight="1">
      <c r="B6" s="186" t="s">
        <v>35</v>
      </c>
      <c r="C6" s="186"/>
      <c r="D6" s="54"/>
      <c r="E6" s="54"/>
      <c r="F6" s="54"/>
      <c r="G6" s="54"/>
      <c r="H6" s="53"/>
      <c r="L6" s="51"/>
    </row>
    <row r="7" spans="2:12" ht="18" customHeight="1">
      <c r="B7" s="49"/>
      <c r="C7" s="187"/>
      <c r="D7" s="187"/>
      <c r="E7" s="187"/>
      <c r="F7" s="187"/>
      <c r="G7" s="187"/>
      <c r="H7" s="53"/>
      <c r="L7" s="51"/>
    </row>
    <row r="8" spans="1:9" s="60" customFormat="1" ht="24.75" customHeight="1">
      <c r="A8" s="55"/>
      <c r="B8" s="49"/>
      <c r="C8" s="56" t="s">
        <v>36</v>
      </c>
      <c r="D8" s="57" t="s">
        <v>37</v>
      </c>
      <c r="E8" s="58"/>
      <c r="F8" s="59"/>
      <c r="G8" s="54"/>
      <c r="H8" s="53"/>
      <c r="I8" s="55"/>
    </row>
    <row r="9" spans="1:12" ht="9.75" customHeight="1">
      <c r="A9" s="55"/>
      <c r="B9" s="49"/>
      <c r="C9" s="61"/>
      <c r="D9" s="54"/>
      <c r="F9" s="54"/>
      <c r="G9" s="54"/>
      <c r="H9" s="53"/>
      <c r="I9" s="55"/>
      <c r="L9" s="51"/>
    </row>
    <row r="10" spans="1:10" ht="24.75" customHeight="1">
      <c r="A10" s="55"/>
      <c r="B10" s="49"/>
      <c r="C10" s="56" t="s">
        <v>38</v>
      </c>
      <c r="D10" s="57" t="s">
        <v>39</v>
      </c>
      <c r="E10" s="62"/>
      <c r="F10" s="59"/>
      <c r="G10" s="54"/>
      <c r="H10" s="53"/>
      <c r="I10" s="55"/>
      <c r="J10" s="62" t="s">
        <v>40</v>
      </c>
    </row>
    <row r="11" spans="2:12" ht="9.75" customHeight="1">
      <c r="B11" s="49"/>
      <c r="C11" s="54"/>
      <c r="D11" s="54"/>
      <c r="E11" s="54"/>
      <c r="F11" s="54"/>
      <c r="G11" s="54"/>
      <c r="H11" s="53"/>
      <c r="J11" s="54"/>
      <c r="L11" s="51"/>
    </row>
    <row r="12" spans="2:12" ht="24.75" customHeight="1">
      <c r="B12" s="49"/>
      <c r="C12" s="56" t="s">
        <v>41</v>
      </c>
      <c r="D12" s="63" t="s">
        <v>42</v>
      </c>
      <c r="E12" s="62"/>
      <c r="F12" s="54"/>
      <c r="G12" s="54"/>
      <c r="H12" s="53"/>
      <c r="J12" s="62" t="s">
        <v>43</v>
      </c>
      <c r="L12" s="51"/>
    </row>
    <row r="13" spans="1:12" s="60" customFormat="1" ht="5.25" customHeight="1">
      <c r="A13" s="55"/>
      <c r="B13" s="49"/>
      <c r="C13" s="54"/>
      <c r="D13" s="54"/>
      <c r="F13" s="54"/>
      <c r="G13" s="54"/>
      <c r="H13" s="53"/>
      <c r="I13" s="55"/>
      <c r="L13" s="51"/>
    </row>
    <row r="14" spans="1:9" ht="24.75" customHeight="1">
      <c r="A14" s="55"/>
      <c r="B14" s="49"/>
      <c r="C14" s="188" t="s">
        <v>44</v>
      </c>
      <c r="D14" s="188"/>
      <c r="E14" s="188"/>
      <c r="F14" s="188"/>
      <c r="G14" s="57" t="s">
        <v>45</v>
      </c>
      <c r="H14" s="53"/>
      <c r="I14" s="55"/>
    </row>
    <row r="15" spans="2:12" ht="12" customHeight="1">
      <c r="B15" s="49"/>
      <c r="C15" s="54"/>
      <c r="D15" s="54"/>
      <c r="E15" s="54"/>
      <c r="F15" s="54"/>
      <c r="G15" s="54"/>
      <c r="H15" s="53"/>
      <c r="L15" s="51"/>
    </row>
    <row r="16" spans="2:12" ht="12" customHeight="1">
      <c r="B16" s="49"/>
      <c r="C16" s="54"/>
      <c r="D16" s="54"/>
      <c r="E16" s="54"/>
      <c r="F16" s="54"/>
      <c r="G16" s="54"/>
      <c r="H16" s="53"/>
      <c r="L16" s="51"/>
    </row>
    <row r="17" spans="2:12" ht="12" customHeight="1">
      <c r="B17" s="49"/>
      <c r="C17" s="54"/>
      <c r="D17" s="54"/>
      <c r="E17" s="54"/>
      <c r="F17" s="54"/>
      <c r="G17" s="54"/>
      <c r="H17" s="53"/>
      <c r="L17" s="51"/>
    </row>
    <row r="18" spans="2:12" ht="24.75" customHeight="1">
      <c r="B18" s="49"/>
      <c r="C18" s="64" t="s">
        <v>46</v>
      </c>
      <c r="D18" s="64"/>
      <c r="E18" s="64"/>
      <c r="F18" s="189"/>
      <c r="G18" s="189"/>
      <c r="H18" s="53"/>
      <c r="L18" s="51"/>
    </row>
    <row r="19" spans="2:12" ht="9.75" customHeight="1">
      <c r="B19" s="49"/>
      <c r="C19" s="64"/>
      <c r="D19" s="64"/>
      <c r="E19" s="64"/>
      <c r="F19" s="64"/>
      <c r="G19" s="64"/>
      <c r="H19" s="53"/>
      <c r="L19" s="51"/>
    </row>
    <row r="20" spans="2:12" ht="12" customHeight="1">
      <c r="B20" s="49"/>
      <c r="C20" s="65" t="s">
        <v>47</v>
      </c>
      <c r="D20" s="66"/>
      <c r="E20" s="66"/>
      <c r="F20" s="65" t="s">
        <v>48</v>
      </c>
      <c r="G20" s="66"/>
      <c r="H20" s="53"/>
      <c r="L20" s="51"/>
    </row>
    <row r="21" spans="2:12" ht="24.75" customHeight="1">
      <c r="B21" s="49"/>
      <c r="C21" s="190" t="s">
        <v>49</v>
      </c>
      <c r="D21" s="190"/>
      <c r="E21" s="66"/>
      <c r="F21" s="190" t="s">
        <v>50</v>
      </c>
      <c r="G21" s="190"/>
      <c r="H21" s="53"/>
      <c r="L21" s="51"/>
    </row>
    <row r="22" spans="2:12" ht="9.75" customHeight="1">
      <c r="B22" s="49"/>
      <c r="C22" s="45"/>
      <c r="D22" s="66"/>
      <c r="E22" s="66"/>
      <c r="F22" s="66"/>
      <c r="G22" s="66"/>
      <c r="H22" s="53"/>
      <c r="L22" s="51"/>
    </row>
    <row r="23" spans="2:12" ht="12" customHeight="1">
      <c r="B23" s="49"/>
      <c r="C23" s="64" t="s">
        <v>51</v>
      </c>
      <c r="D23" s="66"/>
      <c r="E23" s="66"/>
      <c r="F23" s="66"/>
      <c r="G23" s="66"/>
      <c r="H23" s="53"/>
      <c r="L23" s="51"/>
    </row>
    <row r="24" spans="2:12" ht="15" customHeight="1">
      <c r="B24" s="49"/>
      <c r="C24" s="65" t="s">
        <v>52</v>
      </c>
      <c r="D24" s="66"/>
      <c r="E24" s="66"/>
      <c r="F24" s="66"/>
      <c r="G24" s="66"/>
      <c r="H24" s="53"/>
      <c r="L24" s="51"/>
    </row>
    <row r="25" spans="2:12" ht="24.75" customHeight="1">
      <c r="B25" s="49"/>
      <c r="C25" s="191" t="s">
        <v>53</v>
      </c>
      <c r="D25" s="191"/>
      <c r="E25" s="191"/>
      <c r="F25" s="191"/>
      <c r="G25" s="191"/>
      <c r="H25" s="53"/>
      <c r="L25" s="51"/>
    </row>
    <row r="26" spans="2:12" ht="15" customHeight="1">
      <c r="B26" s="49"/>
      <c r="C26" s="65" t="s">
        <v>54</v>
      </c>
      <c r="D26" s="66"/>
      <c r="E26" s="66"/>
      <c r="F26" s="67" t="s">
        <v>55</v>
      </c>
      <c r="G26" s="66"/>
      <c r="H26" s="53"/>
      <c r="L26" s="51"/>
    </row>
    <row r="27" spans="2:12" ht="24.75" customHeight="1">
      <c r="B27" s="49"/>
      <c r="C27" s="190" t="s">
        <v>56</v>
      </c>
      <c r="D27" s="190"/>
      <c r="E27" s="66"/>
      <c r="F27" s="191"/>
      <c r="G27" s="191"/>
      <c r="H27" s="53"/>
      <c r="L27" s="51"/>
    </row>
    <row r="28" spans="2:12" ht="15" customHeight="1">
      <c r="B28" s="49"/>
      <c r="C28" s="65" t="s">
        <v>57</v>
      </c>
      <c r="D28" s="66"/>
      <c r="E28" s="66"/>
      <c r="F28" s="66"/>
      <c r="G28" s="66"/>
      <c r="H28" s="53"/>
      <c r="L28" s="51"/>
    </row>
    <row r="29" spans="2:12" ht="24.75" customHeight="1">
      <c r="B29" s="49"/>
      <c r="C29" s="192" t="s">
        <v>58</v>
      </c>
      <c r="D29" s="192"/>
      <c r="E29" s="192"/>
      <c r="F29" s="192"/>
      <c r="G29" s="192"/>
      <c r="H29" s="53"/>
      <c r="L29" s="51"/>
    </row>
    <row r="30" spans="2:8" ht="12" customHeight="1">
      <c r="B30" s="193"/>
      <c r="C30" s="193"/>
      <c r="D30" s="193"/>
      <c r="E30" s="193"/>
      <c r="F30" s="193"/>
      <c r="G30" s="193"/>
      <c r="H30" s="68"/>
    </row>
    <row r="31" spans="2:7" s="42" customFormat="1" ht="26.25" customHeight="1">
      <c r="B31" s="69"/>
      <c r="C31" s="70"/>
      <c r="D31" s="70"/>
      <c r="E31" s="70"/>
      <c r="F31" s="70"/>
      <c r="G31" s="70"/>
    </row>
    <row r="32" spans="2:7" s="42" customFormat="1" ht="12.75">
      <c r="B32" s="69"/>
      <c r="C32" s="70"/>
      <c r="D32" s="70"/>
      <c r="E32" s="70"/>
      <c r="F32" s="70"/>
      <c r="G32" s="70"/>
    </row>
    <row r="33" spans="2:7" s="42" customFormat="1" ht="12.75">
      <c r="B33" s="69"/>
      <c r="C33" s="70"/>
      <c r="D33" s="70"/>
      <c r="E33" s="70"/>
      <c r="F33" s="70"/>
      <c r="G33" s="70"/>
    </row>
    <row r="34" spans="2:8" ht="12.75">
      <c r="B34" s="69"/>
      <c r="C34" s="70"/>
      <c r="D34" s="70"/>
      <c r="E34" s="70"/>
      <c r="F34" s="70"/>
      <c r="G34" s="70"/>
      <c r="H34" s="42"/>
    </row>
    <row r="35" spans="2:8" ht="12.75">
      <c r="B35" s="69"/>
      <c r="C35" s="70"/>
      <c r="D35" s="70"/>
      <c r="E35" s="70"/>
      <c r="F35" s="70"/>
      <c r="G35" s="70"/>
      <c r="H35" s="42"/>
    </row>
    <row r="36" spans="2:8" ht="12.75">
      <c r="B36" s="69"/>
      <c r="C36" s="70"/>
      <c r="D36" s="70"/>
      <c r="E36" s="70"/>
      <c r="F36" s="70"/>
      <c r="G36" s="70"/>
      <c r="H36" s="42"/>
    </row>
    <row r="37" spans="2:11" ht="12.75">
      <c r="B37" s="69"/>
      <c r="C37" s="70"/>
      <c r="D37" s="70"/>
      <c r="E37" s="70"/>
      <c r="F37" s="70"/>
      <c r="G37" s="70"/>
      <c r="H37" s="42"/>
      <c r="J37" s="60"/>
      <c r="K37" s="60"/>
    </row>
    <row r="38" spans="2:11" ht="12.75">
      <c r="B38" s="69"/>
      <c r="C38" s="70"/>
      <c r="D38" s="70"/>
      <c r="E38" s="70"/>
      <c r="F38" s="70"/>
      <c r="G38" s="70"/>
      <c r="H38" s="42"/>
      <c r="J38" s="60" t="s">
        <v>59</v>
      </c>
      <c r="K38" s="60" t="s">
        <v>60</v>
      </c>
    </row>
    <row r="39" spans="2:11" ht="12.75">
      <c r="B39" s="69"/>
      <c r="C39" s="70"/>
      <c r="D39" s="70"/>
      <c r="E39" s="70"/>
      <c r="F39" s="70"/>
      <c r="G39" s="70"/>
      <c r="H39" s="42"/>
      <c r="J39" s="60"/>
      <c r="K39" s="60"/>
    </row>
    <row r="40" spans="2:11" ht="12.75">
      <c r="B40" s="69"/>
      <c r="C40" s="70"/>
      <c r="D40" s="70"/>
      <c r="E40" s="70"/>
      <c r="F40" s="70"/>
      <c r="G40" s="70"/>
      <c r="H40" s="42"/>
      <c r="J40" s="60" t="s">
        <v>61</v>
      </c>
      <c r="K40" s="60" t="s">
        <v>60</v>
      </c>
    </row>
    <row r="41" spans="2:11" ht="25.5">
      <c r="B41" s="69"/>
      <c r="C41" s="70"/>
      <c r="D41" s="70"/>
      <c r="E41" s="70"/>
      <c r="F41" s="70"/>
      <c r="G41" s="70"/>
      <c r="H41" s="42"/>
      <c r="J41" s="71" t="s">
        <v>62</v>
      </c>
      <c r="K41" s="72">
        <v>80003170661</v>
      </c>
    </row>
    <row r="42" spans="2:11" ht="25.5">
      <c r="B42" s="69"/>
      <c r="C42" s="70"/>
      <c r="D42" s="70"/>
      <c r="E42" s="70"/>
      <c r="F42" s="70"/>
      <c r="G42" s="70"/>
      <c r="H42" s="42"/>
      <c r="J42" s="71" t="s">
        <v>63</v>
      </c>
      <c r="K42" s="72">
        <v>80002950766</v>
      </c>
    </row>
    <row r="43" spans="2:11" ht="25.5">
      <c r="B43" s="69"/>
      <c r="C43" s="70"/>
      <c r="D43" s="70"/>
      <c r="E43" s="70"/>
      <c r="F43" s="70"/>
      <c r="G43" s="70"/>
      <c r="H43" s="42"/>
      <c r="J43" s="71" t="s">
        <v>64</v>
      </c>
      <c r="K43" s="73" t="s">
        <v>65</v>
      </c>
    </row>
    <row r="44" spans="2:11" ht="25.5">
      <c r="B44" s="69"/>
      <c r="C44" s="70"/>
      <c r="D44" s="70"/>
      <c r="E44" s="70"/>
      <c r="F44" s="70"/>
      <c r="G44" s="70"/>
      <c r="H44" s="42"/>
      <c r="J44" s="71" t="s">
        <v>66</v>
      </c>
      <c r="K44" s="73"/>
    </row>
    <row r="45" spans="2:11" ht="38.25">
      <c r="B45" s="69"/>
      <c r="C45" s="70"/>
      <c r="D45" s="70"/>
      <c r="E45" s="70"/>
      <c r="F45" s="70"/>
      <c r="G45" s="70"/>
      <c r="H45" s="42"/>
      <c r="J45" s="71" t="s">
        <v>67</v>
      </c>
      <c r="K45" s="73"/>
    </row>
    <row r="46" spans="2:11" ht="38.25">
      <c r="B46" s="69"/>
      <c r="C46" s="70"/>
      <c r="D46" s="70"/>
      <c r="E46" s="70"/>
      <c r="F46" s="70"/>
      <c r="G46" s="70"/>
      <c r="H46" s="42"/>
      <c r="J46" s="71" t="s">
        <v>68</v>
      </c>
      <c r="K46" s="72">
        <v>80014930327</v>
      </c>
    </row>
    <row r="47" spans="2:11" ht="12.75">
      <c r="B47" s="69"/>
      <c r="C47" s="70"/>
      <c r="D47" s="70"/>
      <c r="E47" s="70"/>
      <c r="F47" s="70"/>
      <c r="G47" s="70"/>
      <c r="H47" s="42"/>
      <c r="J47" s="71" t="s">
        <v>39</v>
      </c>
      <c r="K47" s="72">
        <v>80143490581</v>
      </c>
    </row>
    <row r="48" spans="2:11" ht="25.5">
      <c r="B48" s="69"/>
      <c r="C48" s="70"/>
      <c r="D48" s="70"/>
      <c r="E48" s="70"/>
      <c r="F48" s="70"/>
      <c r="G48" s="70"/>
      <c r="H48" s="42"/>
      <c r="J48" s="71" t="s">
        <v>69</v>
      </c>
      <c r="K48" s="73" t="s">
        <v>70</v>
      </c>
    </row>
    <row r="49" spans="2:11" ht="25.5">
      <c r="B49" s="69"/>
      <c r="C49" s="70"/>
      <c r="D49" s="70"/>
      <c r="E49" s="70"/>
      <c r="F49" s="70"/>
      <c r="G49" s="70"/>
      <c r="H49" s="42"/>
      <c r="J49" s="71" t="s">
        <v>71</v>
      </c>
      <c r="K49" s="72">
        <v>80050050154</v>
      </c>
    </row>
    <row r="50" spans="2:11" ht="12.75">
      <c r="B50" s="69"/>
      <c r="C50" s="70"/>
      <c r="D50" s="70"/>
      <c r="E50" s="70"/>
      <c r="F50" s="70"/>
      <c r="G50" s="70"/>
      <c r="H50" s="42"/>
      <c r="J50" s="71" t="s">
        <v>72</v>
      </c>
      <c r="K50" s="72">
        <v>80008630420</v>
      </c>
    </row>
    <row r="51" spans="2:11" ht="25.5">
      <c r="B51" s="69"/>
      <c r="C51" s="70"/>
      <c r="D51" s="70"/>
      <c r="E51" s="70"/>
      <c r="F51" s="70"/>
      <c r="G51" s="70"/>
      <c r="H51" s="42"/>
      <c r="J51" s="71" t="s">
        <v>73</v>
      </c>
      <c r="K51" s="73" t="s">
        <v>74</v>
      </c>
    </row>
    <row r="52" spans="2:11" ht="25.5">
      <c r="B52" s="69"/>
      <c r="C52" s="70"/>
      <c r="D52" s="70"/>
      <c r="E52" s="70"/>
      <c r="F52" s="70"/>
      <c r="G52" s="70"/>
      <c r="H52" s="42"/>
      <c r="J52" s="71" t="s">
        <v>75</v>
      </c>
      <c r="K52" s="74">
        <v>80087670016</v>
      </c>
    </row>
    <row r="53" spans="2:11" ht="76.5">
      <c r="B53" s="69"/>
      <c r="C53" s="70"/>
      <c r="D53" s="70"/>
      <c r="E53" s="70"/>
      <c r="F53" s="70"/>
      <c r="G53" s="70"/>
      <c r="H53" s="42"/>
      <c r="J53" s="71" t="s">
        <v>76</v>
      </c>
      <c r="K53" s="73" t="s">
        <v>77</v>
      </c>
    </row>
    <row r="54" spans="2:11" ht="63.75">
      <c r="B54" s="69"/>
      <c r="C54" s="70"/>
      <c r="D54" s="70"/>
      <c r="E54" s="70"/>
      <c r="F54" s="70"/>
      <c r="G54" s="70"/>
      <c r="H54" s="42"/>
      <c r="J54" s="71" t="s">
        <v>78</v>
      </c>
      <c r="K54" s="73" t="s">
        <v>79</v>
      </c>
    </row>
    <row r="55" spans="2:11" ht="12.75">
      <c r="B55" s="69"/>
      <c r="C55" s="70"/>
      <c r="D55" s="70"/>
      <c r="E55" s="70"/>
      <c r="F55" s="70"/>
      <c r="G55" s="70"/>
      <c r="H55" s="42"/>
      <c r="J55" s="71" t="s">
        <v>80</v>
      </c>
      <c r="K55" s="72">
        <v>80017210727</v>
      </c>
    </row>
    <row r="56" spans="2:11" ht="25.5">
      <c r="B56" s="69"/>
      <c r="C56" s="70"/>
      <c r="D56" s="70"/>
      <c r="E56" s="70"/>
      <c r="F56" s="70"/>
      <c r="G56" s="70"/>
      <c r="H56" s="42"/>
      <c r="J56" s="71" t="s">
        <v>81</v>
      </c>
      <c r="K56" s="72">
        <v>80002870923</v>
      </c>
    </row>
    <row r="57" spans="2:11" ht="12.75">
      <c r="B57" s="69"/>
      <c r="C57" s="70"/>
      <c r="D57" s="70"/>
      <c r="E57" s="70"/>
      <c r="F57" s="70"/>
      <c r="G57" s="70"/>
      <c r="H57" s="42"/>
      <c r="J57" s="71" t="s">
        <v>82</v>
      </c>
      <c r="K57" s="72">
        <v>80012000826</v>
      </c>
    </row>
    <row r="58" spans="2:11" ht="25.5">
      <c r="B58" s="69"/>
      <c r="C58" s="70"/>
      <c r="D58" s="70"/>
      <c r="E58" s="70"/>
      <c r="F58" s="70"/>
      <c r="G58" s="70"/>
      <c r="H58" s="42"/>
      <c r="J58" s="71" t="s">
        <v>83</v>
      </c>
      <c r="K58" s="73" t="s">
        <v>84</v>
      </c>
    </row>
    <row r="59" spans="2:11" ht="38.25">
      <c r="B59" s="69"/>
      <c r="C59" s="70"/>
      <c r="D59" s="70"/>
      <c r="E59" s="70"/>
      <c r="F59" s="70"/>
      <c r="G59" s="70"/>
      <c r="H59" s="42"/>
      <c r="J59" s="71" t="s">
        <v>85</v>
      </c>
      <c r="K59" s="72">
        <v>80003690221</v>
      </c>
    </row>
    <row r="60" spans="2:11" ht="12.75">
      <c r="B60" s="69"/>
      <c r="C60" s="70"/>
      <c r="D60" s="70"/>
      <c r="E60" s="70"/>
      <c r="F60" s="70"/>
      <c r="G60" s="70"/>
      <c r="H60" s="42"/>
      <c r="J60" s="71" t="s">
        <v>86</v>
      </c>
      <c r="K60" s="72">
        <v>80000130544</v>
      </c>
    </row>
    <row r="61" spans="2:10" ht="38.25">
      <c r="B61" s="69"/>
      <c r="C61" s="70"/>
      <c r="D61" s="70"/>
      <c r="E61" s="70"/>
      <c r="F61" s="70"/>
      <c r="G61" s="70"/>
      <c r="H61" s="42"/>
      <c r="J61" s="71" t="s">
        <v>87</v>
      </c>
    </row>
    <row r="62" spans="2:11" ht="12.75">
      <c r="B62" s="69"/>
      <c r="C62" s="70"/>
      <c r="D62" s="70"/>
      <c r="E62" s="70"/>
      <c r="F62" s="70"/>
      <c r="G62" s="70"/>
      <c r="H62" s="42"/>
      <c r="J62" s="71" t="s">
        <v>88</v>
      </c>
      <c r="K62" s="72">
        <v>80007580279</v>
      </c>
    </row>
    <row r="63" spans="2:8" ht="12.75">
      <c r="B63" s="69"/>
      <c r="C63" s="70"/>
      <c r="D63" s="70"/>
      <c r="E63" s="70"/>
      <c r="F63" s="70"/>
      <c r="G63" s="70"/>
      <c r="H63" s="42"/>
    </row>
    <row r="64" spans="2:8" ht="12.75">
      <c r="B64" s="69"/>
      <c r="C64" s="70"/>
      <c r="D64" s="70"/>
      <c r="E64" s="70"/>
      <c r="F64" s="70"/>
      <c r="G64" s="70"/>
      <c r="H64" s="42"/>
    </row>
    <row r="65" spans="2:8" ht="12.75">
      <c r="B65" s="69"/>
      <c r="C65" s="70"/>
      <c r="D65" s="70"/>
      <c r="E65" s="70"/>
      <c r="F65" s="70"/>
      <c r="G65" s="70"/>
      <c r="H65" s="42"/>
    </row>
    <row r="66" spans="2:8" ht="12.75">
      <c r="B66" s="69"/>
      <c r="C66" s="70"/>
      <c r="D66" s="70"/>
      <c r="E66" s="70"/>
      <c r="F66" s="70"/>
      <c r="G66" s="70"/>
      <c r="H66" s="42"/>
    </row>
    <row r="67" spans="2:8" ht="12.75">
      <c r="B67" s="69"/>
      <c r="C67" s="70"/>
      <c r="D67" s="70"/>
      <c r="E67" s="70"/>
      <c r="F67" s="70"/>
      <c r="G67" s="70"/>
      <c r="H67" s="42"/>
    </row>
    <row r="68" spans="2:8" ht="12.75">
      <c r="B68" s="69"/>
      <c r="C68" s="70"/>
      <c r="D68" s="70"/>
      <c r="E68" s="70"/>
      <c r="F68" s="70"/>
      <c r="G68" s="70"/>
      <c r="H68" s="42"/>
    </row>
    <row r="69" spans="2:11" ht="12.75">
      <c r="B69" s="69"/>
      <c r="C69" s="70"/>
      <c r="D69" s="70"/>
      <c r="E69" s="70"/>
      <c r="F69" s="70"/>
      <c r="G69" s="70"/>
      <c r="H69" s="42"/>
      <c r="K69" s="42" t="s">
        <v>89</v>
      </c>
    </row>
    <row r="70" spans="2:11" ht="12.75">
      <c r="B70" s="69"/>
      <c r="C70" s="70"/>
      <c r="D70" s="70"/>
      <c r="E70" s="70"/>
      <c r="F70" s="70"/>
      <c r="G70" s="70"/>
      <c r="H70" s="42"/>
      <c r="K70" s="42" t="s">
        <v>90</v>
      </c>
    </row>
    <row r="71" spans="2:11" ht="12.75">
      <c r="B71" s="69"/>
      <c r="C71" s="70"/>
      <c r="D71" s="70"/>
      <c r="E71" s="70"/>
      <c r="F71" s="70"/>
      <c r="G71" s="70"/>
      <c r="H71" s="42"/>
      <c r="K71" s="42" t="s">
        <v>37</v>
      </c>
    </row>
  </sheetData>
  <sheetProtection selectLockedCells="1" selectUnlockedCells="1"/>
  <mergeCells count="12">
    <mergeCell ref="C27:D27"/>
    <mergeCell ref="F27:G27"/>
    <mergeCell ref="C29:G29"/>
    <mergeCell ref="B30:G30"/>
    <mergeCell ref="F18:G18"/>
    <mergeCell ref="C21:D21"/>
    <mergeCell ref="F21:G21"/>
    <mergeCell ref="C25:G25"/>
    <mergeCell ref="C2:G4"/>
    <mergeCell ref="B6:C6"/>
    <mergeCell ref="C7:G7"/>
    <mergeCell ref="C14:F14"/>
  </mergeCells>
  <conditionalFormatting sqref="D10">
    <cfRule type="cellIs" priority="1" dxfId="0" operator="notEqual" stopIfTrue="1">
      <formula>""</formula>
    </cfRule>
  </conditionalFormatting>
  <conditionalFormatting sqref="D8">
    <cfRule type="cellIs" priority="2" dxfId="0" operator="notEqual" stopIfTrue="1">
      <formula>""</formula>
    </cfRule>
  </conditionalFormatting>
  <conditionalFormatting sqref="G14">
    <cfRule type="cellIs" priority="3" dxfId="0" operator="notEqual" stopIfTrue="1">
      <formula>""</formula>
    </cfRule>
  </conditionalFormatting>
  <conditionalFormatting sqref="D12">
    <cfRule type="cellIs" priority="4" dxfId="0" operator="notEqual" stopIfTrue="1">
      <formula>""</formula>
    </cfRule>
  </conditionalFormatting>
  <dataValidations count="5">
    <dataValidation type="whole" operator="greaterThan" allowBlank="1" showErrorMessage="1" errorTitle="ERRORE" error="Inserimento errato." sqref="C9 IU9 C13 IU13">
      <formula1>0</formula1>
    </dataValidation>
    <dataValidation operator="equal" allowBlank="1" showInputMessage="1" showErrorMessage="1" promptTitle="Attenzione" prompt="La lunghezza del codice fiscale deve essere di 11 caratteri." errorTitle="ERRORE" error="Lunghezza del codice fiscale non esatta!" sqref="D12">
      <formula1>0</formula1>
    </dataValidation>
    <dataValidation type="list" allowBlank="1" showInputMessage="1" showErrorMessage="1" promptTitle="Denominazione Ente" prompt="Selezionare dall'elenco." sqref="D10">
      <formula1>$J$41:$J$62</formula1>
      <formula2>0</formula2>
    </dataValidation>
    <dataValidation type="list" allowBlank="1" showInputMessage="1" showErrorMessage="1" promptTitle="Tipologia Ente" prompt="Selezionare dall'elenco." sqref="D8">
      <formula1>$K$69:$K$71</formula1>
      <formula2>0</formula2>
    </dataValidation>
    <dataValidation type="list" allowBlank="1" showInputMessage="1" showErrorMessage="1" prompt="Selezionare dall'elenco." sqref="G14">
      <formula1>"SI,NO"</formula1>
      <formula2>0</formula2>
    </dataValidation>
  </dataValidations>
  <hyperlinks>
    <hyperlink ref="C29" r:id="rId1" display="giampiero.negossi@comune.terracina.lt.it"/>
  </hyperlinks>
  <printOptions horizontalCentered="1" verticalCentered="1"/>
  <pageMargins left="0.19652777777777777" right="0.19652777777777777" top="0.39375" bottom="0.39305555555555555" header="0.5118055555555555" footer="0.19652777777777777"/>
  <pageSetup fitToHeight="1" fitToWidth="1" horizontalDpi="300" verticalDpi="300" orientation="landscape" paperSize="9"/>
  <headerFooter alignWithMargins="0">
    <oddFooter>&amp;L&amp;A&amp;R&amp;P</oddFooter>
  </headerFooter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3"/>
  <sheetViews>
    <sheetView showGridLines="0" zoomScaleSheetLayoutView="100" workbookViewId="0" topLeftCell="A1">
      <selection activeCell="D6" sqref="D6"/>
    </sheetView>
  </sheetViews>
  <sheetFormatPr defaultColWidth="9.140625" defaultRowHeight="15"/>
  <cols>
    <col min="1" max="1" width="1.1484375" style="75" customWidth="1"/>
    <col min="2" max="2" width="12.140625" style="75" customWidth="1"/>
    <col min="3" max="3" width="13.7109375" style="75" customWidth="1"/>
    <col min="4" max="4" width="23.28125" style="75" customWidth="1"/>
    <col min="5" max="5" width="13.7109375" style="76" customWidth="1"/>
    <col min="6" max="6" width="13.7109375" style="75" customWidth="1"/>
    <col min="7" max="7" width="23.8515625" style="75" customWidth="1"/>
    <col min="8" max="8" width="13.7109375" style="75" customWidth="1"/>
    <col min="9" max="9" width="12.140625" style="75" customWidth="1"/>
    <col min="10" max="10" width="13.7109375" style="75" customWidth="1"/>
    <col min="11" max="11" width="12.140625" style="76" customWidth="1"/>
    <col min="12" max="13" width="0" style="75" hidden="1" customWidth="1"/>
    <col min="14" max="14" width="10.421875" style="77" customWidth="1"/>
    <col min="15" max="15" width="10.421875" style="75" customWidth="1"/>
    <col min="16" max="16384" width="8.28125" style="75" customWidth="1"/>
  </cols>
  <sheetData>
    <row r="1" spans="2:15" s="78" customFormat="1" ht="15" customHeight="1">
      <c r="B1" s="79" t="s">
        <v>91</v>
      </c>
      <c r="E1" s="80"/>
      <c r="K1" s="80"/>
      <c r="M1" s="75"/>
      <c r="N1" s="75"/>
      <c r="O1" s="75"/>
    </row>
    <row r="2" spans="1:14" ht="19.5" customHeight="1">
      <c r="A2" s="78"/>
      <c r="B2" s="81" t="s">
        <v>92</v>
      </c>
      <c r="C2" s="78"/>
      <c r="D2" s="82"/>
      <c r="E2" s="83"/>
      <c r="F2" s="82"/>
      <c r="G2" s="84"/>
      <c r="H2" s="82"/>
      <c r="I2" s="82"/>
      <c r="J2" s="82"/>
      <c r="K2" s="83"/>
      <c r="N2" s="75"/>
    </row>
    <row r="3" spans="1:11" ht="15" customHeight="1">
      <c r="A3" s="78"/>
      <c r="B3" s="85" t="s">
        <v>93</v>
      </c>
      <c r="C3" s="86"/>
      <c r="D3" s="86"/>
      <c r="E3" s="83"/>
      <c r="F3" s="86"/>
      <c r="G3" s="87"/>
      <c r="H3" s="87"/>
      <c r="I3" s="87"/>
      <c r="J3" s="82"/>
      <c r="K3" s="80"/>
    </row>
    <row r="4" spans="1:11" ht="42">
      <c r="A4" s="78"/>
      <c r="B4" s="88" t="s">
        <v>94</v>
      </c>
      <c r="C4" s="88" t="s">
        <v>95</v>
      </c>
      <c r="D4" s="88" t="s">
        <v>96</v>
      </c>
      <c r="E4" s="88" t="s">
        <v>97</v>
      </c>
      <c r="F4" s="88" t="s">
        <v>98</v>
      </c>
      <c r="G4" s="88" t="s">
        <v>99</v>
      </c>
      <c r="H4" s="88" t="s">
        <v>100</v>
      </c>
      <c r="I4" s="88" t="s">
        <v>101</v>
      </c>
      <c r="J4" s="88" t="s">
        <v>102</v>
      </c>
      <c r="K4" s="88" t="s">
        <v>103</v>
      </c>
    </row>
    <row r="5" spans="1:11" ht="14.25">
      <c r="A5" s="78"/>
      <c r="B5" s="89" t="s">
        <v>104</v>
      </c>
      <c r="C5" s="89" t="s">
        <v>105</v>
      </c>
      <c r="D5" s="89" t="s">
        <v>106</v>
      </c>
      <c r="E5" s="89" t="s">
        <v>107</v>
      </c>
      <c r="F5" s="89" t="s">
        <v>108</v>
      </c>
      <c r="G5" s="89" t="s">
        <v>109</v>
      </c>
      <c r="H5" s="89" t="s">
        <v>110</v>
      </c>
      <c r="I5" s="89" t="s">
        <v>111</v>
      </c>
      <c r="J5" s="89" t="s">
        <v>112</v>
      </c>
      <c r="K5" s="89" t="s">
        <v>113</v>
      </c>
    </row>
    <row r="6" spans="1:11" ht="34.5" customHeight="1">
      <c r="A6" s="78"/>
      <c r="B6" s="90">
        <v>1</v>
      </c>
      <c r="C6" s="91" t="s">
        <v>114</v>
      </c>
      <c r="D6" s="91" t="s">
        <v>115</v>
      </c>
      <c r="E6" s="92">
        <v>2002</v>
      </c>
      <c r="F6" s="93">
        <v>6.73</v>
      </c>
      <c r="G6" s="94" t="s">
        <v>116</v>
      </c>
      <c r="H6" s="95" t="s">
        <v>117</v>
      </c>
      <c r="I6" s="95" t="s">
        <v>117</v>
      </c>
      <c r="J6" s="95" t="s">
        <v>117</v>
      </c>
      <c r="K6" s="95" t="s">
        <v>117</v>
      </c>
    </row>
    <row r="7" spans="1:11" ht="34.5" customHeight="1">
      <c r="A7" s="78"/>
      <c r="B7" s="90"/>
      <c r="C7" s="91"/>
      <c r="D7" s="96"/>
      <c r="E7" s="92"/>
      <c r="F7" s="93"/>
      <c r="G7" s="94"/>
      <c r="H7" s="95"/>
      <c r="I7" s="95"/>
      <c r="J7" s="95"/>
      <c r="K7" s="95"/>
    </row>
    <row r="8" spans="1:11" ht="34.5" customHeight="1">
      <c r="A8" s="78"/>
      <c r="B8" s="90"/>
      <c r="C8" s="91"/>
      <c r="D8" s="96"/>
      <c r="E8" s="92"/>
      <c r="F8" s="93"/>
      <c r="G8" s="94"/>
      <c r="H8" s="95"/>
      <c r="I8" s="95"/>
      <c r="J8" s="95"/>
      <c r="K8" s="95"/>
    </row>
    <row r="9" spans="1:11" ht="34.5" customHeight="1">
      <c r="A9" s="78"/>
      <c r="B9" s="90"/>
      <c r="C9" s="91"/>
      <c r="D9" s="96"/>
      <c r="E9" s="92"/>
      <c r="F9" s="93"/>
      <c r="G9" s="94"/>
      <c r="H9" s="95"/>
      <c r="I9" s="95"/>
      <c r="J9" s="95"/>
      <c r="K9" s="95"/>
    </row>
    <row r="10" spans="1:11" ht="34.5" customHeight="1">
      <c r="A10" s="78"/>
      <c r="B10" s="90"/>
      <c r="C10" s="91"/>
      <c r="D10" s="96"/>
      <c r="E10" s="92"/>
      <c r="F10" s="93"/>
      <c r="G10" s="94"/>
      <c r="H10" s="95"/>
      <c r="I10" s="95"/>
      <c r="J10" s="95"/>
      <c r="K10" s="95"/>
    </row>
    <row r="11" spans="1:11" ht="34.5" customHeight="1">
      <c r="A11" s="78"/>
      <c r="B11" s="90"/>
      <c r="C11" s="91"/>
      <c r="D11" s="96"/>
      <c r="E11" s="92"/>
      <c r="F11" s="93"/>
      <c r="G11" s="94"/>
      <c r="H11" s="95"/>
      <c r="I11" s="95"/>
      <c r="J11" s="95"/>
      <c r="K11" s="95"/>
    </row>
    <row r="12" spans="1:11" ht="34.5" customHeight="1">
      <c r="A12" s="78"/>
      <c r="B12" s="90"/>
      <c r="C12" s="91"/>
      <c r="D12" s="96"/>
      <c r="E12" s="92"/>
      <c r="F12" s="93"/>
      <c r="G12" s="94"/>
      <c r="H12" s="95"/>
      <c r="I12" s="95"/>
      <c r="J12" s="95"/>
      <c r="K12" s="95"/>
    </row>
    <row r="13" spans="1:11" ht="34.5" customHeight="1">
      <c r="A13" s="78"/>
      <c r="B13" s="90"/>
      <c r="C13" s="91"/>
      <c r="D13" s="96"/>
      <c r="E13" s="92"/>
      <c r="F13" s="93"/>
      <c r="G13" s="94"/>
      <c r="H13" s="95"/>
      <c r="I13" s="95"/>
      <c r="J13" s="95"/>
      <c r="K13" s="95"/>
    </row>
    <row r="14" spans="1:11" ht="34.5" customHeight="1">
      <c r="A14" s="78"/>
      <c r="B14" s="90"/>
      <c r="C14" s="91"/>
      <c r="D14" s="96"/>
      <c r="E14" s="92"/>
      <c r="F14" s="93"/>
      <c r="G14" s="94"/>
      <c r="H14" s="95"/>
      <c r="I14" s="95"/>
      <c r="J14" s="95"/>
      <c r="K14" s="95"/>
    </row>
    <row r="15" spans="1:11" ht="34.5" customHeight="1">
      <c r="A15" s="78"/>
      <c r="B15" s="90"/>
      <c r="C15" s="91"/>
      <c r="D15" s="96"/>
      <c r="E15" s="92"/>
      <c r="F15" s="93"/>
      <c r="G15" s="94"/>
      <c r="H15" s="95"/>
      <c r="I15" s="95"/>
      <c r="J15" s="95"/>
      <c r="K15" s="95"/>
    </row>
    <row r="16" spans="1:11" ht="12" customHeight="1">
      <c r="A16" s="78"/>
      <c r="E16" s="80"/>
      <c r="K16" s="80"/>
    </row>
    <row r="17" spans="1:11" ht="15" customHeight="1">
      <c r="A17" s="78"/>
      <c r="B17" s="97" t="s">
        <v>118</v>
      </c>
      <c r="E17" s="80"/>
      <c r="K17" s="80"/>
    </row>
    <row r="18" spans="1:11" ht="15">
      <c r="A18" s="78"/>
      <c r="B18" s="97" t="s">
        <v>119</v>
      </c>
      <c r="E18" s="80"/>
      <c r="F18" s="98"/>
      <c r="K18" s="80"/>
    </row>
    <row r="19" spans="1:11" ht="15">
      <c r="A19" s="78"/>
      <c r="B19" s="97" t="s">
        <v>120</v>
      </c>
      <c r="E19" s="80"/>
      <c r="K19" s="80"/>
    </row>
    <row r="20" spans="1:11" ht="15">
      <c r="A20" s="78"/>
      <c r="B20" s="97" t="s">
        <v>121</v>
      </c>
      <c r="E20" s="80"/>
      <c r="K20" s="80"/>
    </row>
    <row r="21" spans="1:11" ht="15">
      <c r="A21" s="78"/>
      <c r="B21" s="97" t="s">
        <v>122</v>
      </c>
      <c r="E21" s="80"/>
      <c r="K21" s="80"/>
    </row>
    <row r="22" spans="1:15" ht="13.5" customHeight="1">
      <c r="A22" s="78"/>
      <c r="B22" s="97" t="s">
        <v>123</v>
      </c>
      <c r="E22" s="80"/>
      <c r="K22" s="80"/>
      <c r="N22" s="99"/>
      <c r="O22" s="99"/>
    </row>
    <row r="23" spans="1:15" ht="15">
      <c r="A23" s="78"/>
      <c r="B23" s="97" t="s">
        <v>124</v>
      </c>
      <c r="E23" s="80"/>
      <c r="K23" s="80"/>
      <c r="N23" s="100"/>
      <c r="O23" s="101"/>
    </row>
    <row r="24" spans="1:15" ht="15">
      <c r="A24" s="78"/>
      <c r="B24" s="97" t="s">
        <v>125</v>
      </c>
      <c r="E24" s="80"/>
      <c r="K24" s="80"/>
      <c r="N24" s="100"/>
      <c r="O24" s="101"/>
    </row>
    <row r="25" spans="1:15" ht="15">
      <c r="A25" s="78"/>
      <c r="B25" s="97" t="s">
        <v>126</v>
      </c>
      <c r="E25" s="80"/>
      <c r="K25" s="80"/>
      <c r="N25" s="100"/>
      <c r="O25" s="101"/>
    </row>
    <row r="26" spans="1:15" ht="15">
      <c r="A26" s="78"/>
      <c r="B26" s="97" t="s">
        <v>127</v>
      </c>
      <c r="E26" s="80"/>
      <c r="K26" s="80"/>
      <c r="N26" s="100"/>
      <c r="O26" s="101"/>
    </row>
    <row r="27" spans="1:15" ht="15">
      <c r="A27" s="78"/>
      <c r="E27" s="80"/>
      <c r="K27" s="80"/>
      <c r="N27" s="100"/>
      <c r="O27" s="101"/>
    </row>
    <row r="28" spans="14:15" ht="12">
      <c r="N28" s="100"/>
      <c r="O28" s="101"/>
    </row>
    <row r="29" spans="14:15" ht="12">
      <c r="N29" s="100"/>
      <c r="O29" s="101"/>
    </row>
    <row r="30" spans="14:15" ht="12">
      <c r="N30" s="100"/>
      <c r="O30" s="101"/>
    </row>
    <row r="31" spans="14:15" ht="12">
      <c r="N31" s="100"/>
      <c r="O31" s="101"/>
    </row>
    <row r="32" spans="14:15" ht="12">
      <c r="N32" s="100"/>
      <c r="O32" s="101"/>
    </row>
    <row r="33" spans="14:15" ht="12">
      <c r="N33" s="100"/>
      <c r="O33" s="101"/>
    </row>
    <row r="34" spans="14:15" ht="12">
      <c r="N34" s="100"/>
      <c r="O34" s="101"/>
    </row>
    <row r="35" spans="14:15" ht="12">
      <c r="N35" s="100"/>
      <c r="O35" s="101"/>
    </row>
    <row r="36" spans="14:15" ht="12">
      <c r="N36" s="100"/>
      <c r="O36" s="101"/>
    </row>
    <row r="37" spans="14:15" ht="12">
      <c r="N37" s="100"/>
      <c r="O37" s="101"/>
    </row>
    <row r="38" spans="14:15" ht="12">
      <c r="N38" s="100"/>
      <c r="O38" s="101"/>
    </row>
    <row r="39" spans="14:15" ht="12">
      <c r="N39" s="100"/>
      <c r="O39" s="101"/>
    </row>
    <row r="40" spans="14:15" ht="12">
      <c r="N40" s="100"/>
      <c r="O40" s="101"/>
    </row>
    <row r="41" spans="14:15" ht="12">
      <c r="N41" s="100"/>
      <c r="O41" s="101"/>
    </row>
    <row r="42" spans="14:15" ht="12">
      <c r="N42" s="100"/>
      <c r="O42" s="101"/>
    </row>
    <row r="43" spans="14:15" ht="12">
      <c r="N43" s="100"/>
      <c r="O43" s="101"/>
    </row>
    <row r="44" spans="14:15" ht="12">
      <c r="N44" s="100"/>
      <c r="O44" s="101"/>
    </row>
    <row r="45" spans="14:15" ht="12">
      <c r="N45" s="100"/>
      <c r="O45" s="101"/>
    </row>
    <row r="46" spans="14:15" ht="12">
      <c r="N46" s="100"/>
      <c r="O46" s="101"/>
    </row>
    <row r="47" spans="14:15" ht="12">
      <c r="N47" s="100"/>
      <c r="O47" s="101"/>
    </row>
    <row r="48" spans="14:15" ht="12">
      <c r="N48" s="100"/>
      <c r="O48" s="101"/>
    </row>
    <row r="49" spans="14:15" ht="12">
      <c r="N49" s="100"/>
      <c r="O49" s="101"/>
    </row>
    <row r="50" spans="14:15" ht="12">
      <c r="N50" s="100"/>
      <c r="O50" s="101"/>
    </row>
    <row r="51" spans="14:15" ht="12">
      <c r="N51" s="100"/>
      <c r="O51" s="101"/>
    </row>
    <row r="52" spans="14:15" ht="12">
      <c r="N52" s="100"/>
      <c r="O52" s="101"/>
    </row>
    <row r="53" spans="14:15" ht="12">
      <c r="N53" s="100"/>
      <c r="O53" s="101"/>
    </row>
    <row r="54" spans="14:15" ht="12">
      <c r="N54" s="100"/>
      <c r="O54" s="101"/>
    </row>
    <row r="55" spans="14:15" ht="12">
      <c r="N55" s="100"/>
      <c r="O55" s="101"/>
    </row>
    <row r="56" spans="14:15" ht="12">
      <c r="N56" s="100"/>
      <c r="O56" s="101"/>
    </row>
    <row r="57" spans="14:15" ht="12">
      <c r="N57" s="100"/>
      <c r="O57" s="101"/>
    </row>
    <row r="58" spans="14:15" ht="12">
      <c r="N58" s="100"/>
      <c r="O58" s="101"/>
    </row>
    <row r="59" spans="14:15" ht="12">
      <c r="N59" s="100"/>
      <c r="O59" s="101"/>
    </row>
    <row r="60" spans="14:15" ht="12">
      <c r="N60" s="100"/>
      <c r="O60" s="101"/>
    </row>
    <row r="61" spans="14:15" ht="12">
      <c r="N61" s="100"/>
      <c r="O61" s="101"/>
    </row>
    <row r="62" spans="14:15" ht="12">
      <c r="N62" s="100"/>
      <c r="O62" s="101"/>
    </row>
    <row r="63" spans="14:15" ht="12">
      <c r="N63" s="100"/>
      <c r="O63" s="101"/>
    </row>
    <row r="64" spans="12:13" ht="12">
      <c r="L64" s="75" t="s">
        <v>45</v>
      </c>
      <c r="M64" s="102">
        <v>2017</v>
      </c>
    </row>
    <row r="65" spans="12:13" ht="12">
      <c r="L65" s="75" t="s">
        <v>117</v>
      </c>
      <c r="M65" s="102">
        <f aca="true" t="shared" si="0" ref="M65:M233">+M64-1</f>
        <v>2016</v>
      </c>
    </row>
    <row r="66" ht="12">
      <c r="M66" s="102">
        <f t="shared" si="0"/>
        <v>2015</v>
      </c>
    </row>
    <row r="67" ht="12">
      <c r="M67" s="102">
        <f t="shared" si="0"/>
        <v>2014</v>
      </c>
    </row>
    <row r="68" ht="12">
      <c r="M68" s="102">
        <f t="shared" si="0"/>
        <v>2013</v>
      </c>
    </row>
    <row r="69" ht="12">
      <c r="M69" s="102">
        <f t="shared" si="0"/>
        <v>2012</v>
      </c>
    </row>
    <row r="70" ht="12">
      <c r="M70" s="102">
        <f t="shared" si="0"/>
        <v>2011</v>
      </c>
    </row>
    <row r="71" ht="12">
      <c r="M71" s="102">
        <f t="shared" si="0"/>
        <v>2010</v>
      </c>
    </row>
    <row r="72" ht="12">
      <c r="M72" s="102">
        <f t="shared" si="0"/>
        <v>2009</v>
      </c>
    </row>
    <row r="73" ht="12">
      <c r="M73" s="102">
        <f t="shared" si="0"/>
        <v>2008</v>
      </c>
    </row>
    <row r="74" ht="12">
      <c r="M74" s="102">
        <f t="shared" si="0"/>
        <v>2007</v>
      </c>
    </row>
    <row r="75" ht="12">
      <c r="M75" s="102">
        <f t="shared" si="0"/>
        <v>2006</v>
      </c>
    </row>
    <row r="76" ht="12">
      <c r="M76" s="102">
        <f t="shared" si="0"/>
        <v>2005</v>
      </c>
    </row>
    <row r="77" ht="12">
      <c r="M77" s="102">
        <f t="shared" si="0"/>
        <v>2004</v>
      </c>
    </row>
    <row r="78" ht="12">
      <c r="M78" s="102">
        <f t="shared" si="0"/>
        <v>2003</v>
      </c>
    </row>
    <row r="79" ht="12">
      <c r="M79" s="102">
        <f t="shared" si="0"/>
        <v>2002</v>
      </c>
    </row>
    <row r="80" ht="12">
      <c r="M80" s="102">
        <f t="shared" si="0"/>
        <v>2001</v>
      </c>
    </row>
    <row r="81" ht="12">
      <c r="M81" s="102">
        <f t="shared" si="0"/>
        <v>2000</v>
      </c>
    </row>
    <row r="82" ht="12">
      <c r="M82" s="102">
        <f t="shared" si="0"/>
        <v>1999</v>
      </c>
    </row>
    <row r="83" ht="12">
      <c r="M83" s="102">
        <f t="shared" si="0"/>
        <v>1998</v>
      </c>
    </row>
    <row r="84" ht="12">
      <c r="M84" s="102">
        <f t="shared" si="0"/>
        <v>1997</v>
      </c>
    </row>
    <row r="85" ht="12">
      <c r="M85" s="102">
        <f t="shared" si="0"/>
        <v>1996</v>
      </c>
    </row>
    <row r="86" ht="12">
      <c r="M86" s="102">
        <f t="shared" si="0"/>
        <v>1995</v>
      </c>
    </row>
    <row r="87" ht="12">
      <c r="M87" s="102">
        <f t="shared" si="0"/>
        <v>1994</v>
      </c>
    </row>
    <row r="88" ht="12">
      <c r="M88" s="102">
        <f t="shared" si="0"/>
        <v>1993</v>
      </c>
    </row>
    <row r="89" ht="12">
      <c r="M89" s="102">
        <f t="shared" si="0"/>
        <v>1992</v>
      </c>
    </row>
    <row r="90" ht="12">
      <c r="M90" s="102">
        <f t="shared" si="0"/>
        <v>1991</v>
      </c>
    </row>
    <row r="91" ht="12">
      <c r="M91" s="102">
        <f t="shared" si="0"/>
        <v>1990</v>
      </c>
    </row>
    <row r="92" ht="12">
      <c r="M92" s="102">
        <f t="shared" si="0"/>
        <v>1989</v>
      </c>
    </row>
    <row r="93" ht="12">
      <c r="M93" s="102">
        <f t="shared" si="0"/>
        <v>1988</v>
      </c>
    </row>
    <row r="94" ht="12">
      <c r="M94" s="102">
        <f t="shared" si="0"/>
        <v>1987</v>
      </c>
    </row>
    <row r="95" ht="12">
      <c r="M95" s="102">
        <f t="shared" si="0"/>
        <v>1986</v>
      </c>
    </row>
    <row r="96" ht="12">
      <c r="M96" s="102">
        <f t="shared" si="0"/>
        <v>1985</v>
      </c>
    </row>
    <row r="97" ht="12">
      <c r="M97" s="102">
        <f t="shared" si="0"/>
        <v>1984</v>
      </c>
    </row>
    <row r="98" ht="12">
      <c r="M98" s="102">
        <f t="shared" si="0"/>
        <v>1983</v>
      </c>
    </row>
    <row r="99" ht="12">
      <c r="M99" s="102">
        <f t="shared" si="0"/>
        <v>1982</v>
      </c>
    </row>
    <row r="100" ht="12">
      <c r="M100" s="102">
        <f t="shared" si="0"/>
        <v>1981</v>
      </c>
    </row>
    <row r="101" ht="12">
      <c r="M101" s="102">
        <f t="shared" si="0"/>
        <v>1980</v>
      </c>
    </row>
    <row r="102" ht="12">
      <c r="M102" s="102">
        <f t="shared" si="0"/>
        <v>1979</v>
      </c>
    </row>
    <row r="103" ht="12">
      <c r="M103" s="102">
        <f t="shared" si="0"/>
        <v>1978</v>
      </c>
    </row>
    <row r="104" ht="12">
      <c r="M104" s="102">
        <f t="shared" si="0"/>
        <v>1977</v>
      </c>
    </row>
    <row r="105" ht="12">
      <c r="M105" s="102">
        <f t="shared" si="0"/>
        <v>1976</v>
      </c>
    </row>
    <row r="106" ht="12">
      <c r="M106" s="102">
        <f t="shared" si="0"/>
        <v>1975</v>
      </c>
    </row>
    <row r="107" ht="12">
      <c r="M107" s="102">
        <f t="shared" si="0"/>
        <v>1974</v>
      </c>
    </row>
    <row r="108" ht="12">
      <c r="M108" s="102">
        <f t="shared" si="0"/>
        <v>1973</v>
      </c>
    </row>
    <row r="109" ht="12">
      <c r="M109" s="102">
        <f t="shared" si="0"/>
        <v>1972</v>
      </c>
    </row>
    <row r="110" ht="12">
      <c r="M110" s="102">
        <f t="shared" si="0"/>
        <v>1971</v>
      </c>
    </row>
    <row r="111" ht="12">
      <c r="M111" s="102">
        <f t="shared" si="0"/>
        <v>1970</v>
      </c>
    </row>
    <row r="112" ht="12">
      <c r="M112" s="102">
        <f t="shared" si="0"/>
        <v>1969</v>
      </c>
    </row>
    <row r="113" ht="12">
      <c r="M113" s="102">
        <f t="shared" si="0"/>
        <v>1968</v>
      </c>
    </row>
    <row r="114" ht="12">
      <c r="M114" s="102">
        <f t="shared" si="0"/>
        <v>1967</v>
      </c>
    </row>
    <row r="115" ht="12">
      <c r="M115" s="102">
        <f t="shared" si="0"/>
        <v>1966</v>
      </c>
    </row>
    <row r="116" ht="12">
      <c r="M116" s="102">
        <f t="shared" si="0"/>
        <v>1965</v>
      </c>
    </row>
    <row r="117" ht="12">
      <c r="M117" s="102">
        <f t="shared" si="0"/>
        <v>1964</v>
      </c>
    </row>
    <row r="118" ht="12">
      <c r="M118" s="102">
        <f t="shared" si="0"/>
        <v>1963</v>
      </c>
    </row>
    <row r="119" ht="12">
      <c r="M119" s="102">
        <f t="shared" si="0"/>
        <v>1962</v>
      </c>
    </row>
    <row r="120" ht="12">
      <c r="M120" s="102">
        <f t="shared" si="0"/>
        <v>1961</v>
      </c>
    </row>
    <row r="121" ht="12">
      <c r="M121" s="102">
        <f t="shared" si="0"/>
        <v>1960</v>
      </c>
    </row>
    <row r="122" ht="12">
      <c r="M122" s="102">
        <f t="shared" si="0"/>
        <v>1959</v>
      </c>
    </row>
    <row r="123" ht="12">
      <c r="M123" s="102">
        <f t="shared" si="0"/>
        <v>1958</v>
      </c>
    </row>
    <row r="124" ht="12">
      <c r="M124" s="102">
        <f t="shared" si="0"/>
        <v>1957</v>
      </c>
    </row>
    <row r="125" ht="12">
      <c r="M125" s="102">
        <f t="shared" si="0"/>
        <v>1956</v>
      </c>
    </row>
    <row r="126" ht="12">
      <c r="M126" s="102">
        <f t="shared" si="0"/>
        <v>1955</v>
      </c>
    </row>
    <row r="127" ht="12">
      <c r="M127" s="102">
        <f t="shared" si="0"/>
        <v>1954</v>
      </c>
    </row>
    <row r="128" ht="12">
      <c r="M128" s="102">
        <f t="shared" si="0"/>
        <v>1953</v>
      </c>
    </row>
    <row r="129" ht="12">
      <c r="M129" s="102">
        <f t="shared" si="0"/>
        <v>1952</v>
      </c>
    </row>
    <row r="130" ht="12">
      <c r="M130" s="102">
        <f t="shared" si="0"/>
        <v>1951</v>
      </c>
    </row>
    <row r="131" ht="12">
      <c r="M131" s="102">
        <f t="shared" si="0"/>
        <v>1950</v>
      </c>
    </row>
    <row r="132" ht="12">
      <c r="M132" s="102">
        <f t="shared" si="0"/>
        <v>1949</v>
      </c>
    </row>
    <row r="133" ht="12">
      <c r="M133" s="102">
        <f t="shared" si="0"/>
        <v>1948</v>
      </c>
    </row>
    <row r="134" ht="12">
      <c r="M134" s="102">
        <f t="shared" si="0"/>
        <v>1947</v>
      </c>
    </row>
    <row r="135" ht="12">
      <c r="M135" s="102">
        <f t="shared" si="0"/>
        <v>1946</v>
      </c>
    </row>
    <row r="136" ht="12">
      <c r="M136" s="102">
        <f t="shared" si="0"/>
        <v>1945</v>
      </c>
    </row>
    <row r="137" ht="12">
      <c r="M137" s="102">
        <f t="shared" si="0"/>
        <v>1944</v>
      </c>
    </row>
    <row r="138" ht="12">
      <c r="M138" s="102">
        <f t="shared" si="0"/>
        <v>1943</v>
      </c>
    </row>
    <row r="139" ht="12">
      <c r="M139" s="102">
        <f t="shared" si="0"/>
        <v>1942</v>
      </c>
    </row>
    <row r="140" ht="12">
      <c r="M140" s="102">
        <f t="shared" si="0"/>
        <v>1941</v>
      </c>
    </row>
    <row r="141" ht="12">
      <c r="M141" s="102">
        <f t="shared" si="0"/>
        <v>1940</v>
      </c>
    </row>
    <row r="142" ht="12">
      <c r="M142" s="102">
        <f t="shared" si="0"/>
        <v>1939</v>
      </c>
    </row>
    <row r="143" ht="12">
      <c r="M143" s="102">
        <f t="shared" si="0"/>
        <v>1938</v>
      </c>
    </row>
    <row r="144" ht="12">
      <c r="M144" s="102">
        <f t="shared" si="0"/>
        <v>1937</v>
      </c>
    </row>
    <row r="145" ht="12">
      <c r="M145" s="102">
        <f t="shared" si="0"/>
        <v>1936</v>
      </c>
    </row>
    <row r="146" ht="12">
      <c r="M146" s="102">
        <f t="shared" si="0"/>
        <v>1935</v>
      </c>
    </row>
    <row r="147" ht="12">
      <c r="M147" s="102">
        <f t="shared" si="0"/>
        <v>1934</v>
      </c>
    </row>
    <row r="148" ht="12">
      <c r="M148" s="102">
        <f t="shared" si="0"/>
        <v>1933</v>
      </c>
    </row>
    <row r="149" ht="12">
      <c r="M149" s="102">
        <f t="shared" si="0"/>
        <v>1932</v>
      </c>
    </row>
    <row r="150" ht="12">
      <c r="M150" s="102">
        <f t="shared" si="0"/>
        <v>1931</v>
      </c>
    </row>
    <row r="151" ht="12">
      <c r="M151" s="102">
        <f t="shared" si="0"/>
        <v>1930</v>
      </c>
    </row>
    <row r="152" ht="12">
      <c r="M152" s="102">
        <f t="shared" si="0"/>
        <v>1929</v>
      </c>
    </row>
    <row r="153" ht="12">
      <c r="M153" s="102">
        <f t="shared" si="0"/>
        <v>1928</v>
      </c>
    </row>
    <row r="154" ht="12">
      <c r="M154" s="102">
        <f t="shared" si="0"/>
        <v>1927</v>
      </c>
    </row>
    <row r="155" ht="12">
      <c r="M155" s="102">
        <f t="shared" si="0"/>
        <v>1926</v>
      </c>
    </row>
    <row r="156" ht="12">
      <c r="M156" s="102">
        <f t="shared" si="0"/>
        <v>1925</v>
      </c>
    </row>
    <row r="157" ht="12">
      <c r="M157" s="102">
        <f t="shared" si="0"/>
        <v>1924</v>
      </c>
    </row>
    <row r="158" ht="12">
      <c r="M158" s="102">
        <f t="shared" si="0"/>
        <v>1923</v>
      </c>
    </row>
    <row r="159" ht="12">
      <c r="M159" s="102">
        <f t="shared" si="0"/>
        <v>1922</v>
      </c>
    </row>
    <row r="160" ht="12">
      <c r="M160" s="102">
        <f t="shared" si="0"/>
        <v>1921</v>
      </c>
    </row>
    <row r="161" ht="12">
      <c r="M161" s="102">
        <f t="shared" si="0"/>
        <v>1920</v>
      </c>
    </row>
    <row r="162" ht="12">
      <c r="M162" s="102">
        <f t="shared" si="0"/>
        <v>1919</v>
      </c>
    </row>
    <row r="163" ht="12">
      <c r="M163" s="102">
        <f t="shared" si="0"/>
        <v>1918</v>
      </c>
    </row>
    <row r="164" ht="12">
      <c r="M164" s="102">
        <f t="shared" si="0"/>
        <v>1917</v>
      </c>
    </row>
    <row r="165" ht="12">
      <c r="M165" s="102">
        <f t="shared" si="0"/>
        <v>1916</v>
      </c>
    </row>
    <row r="166" ht="12">
      <c r="M166" s="102">
        <f t="shared" si="0"/>
        <v>1915</v>
      </c>
    </row>
    <row r="167" ht="12">
      <c r="M167" s="102">
        <f t="shared" si="0"/>
        <v>1914</v>
      </c>
    </row>
    <row r="168" ht="12">
      <c r="M168" s="102">
        <f t="shared" si="0"/>
        <v>1913</v>
      </c>
    </row>
    <row r="169" ht="12">
      <c r="M169" s="102">
        <f t="shared" si="0"/>
        <v>1912</v>
      </c>
    </row>
    <row r="170" ht="12">
      <c r="M170" s="102">
        <f t="shared" si="0"/>
        <v>1911</v>
      </c>
    </row>
    <row r="171" ht="12">
      <c r="M171" s="102">
        <f t="shared" si="0"/>
        <v>1910</v>
      </c>
    </row>
    <row r="172" ht="12">
      <c r="M172" s="102">
        <f t="shared" si="0"/>
        <v>1909</v>
      </c>
    </row>
    <row r="173" ht="12">
      <c r="M173" s="102">
        <f t="shared" si="0"/>
        <v>1908</v>
      </c>
    </row>
    <row r="174" ht="12">
      <c r="M174" s="102">
        <f t="shared" si="0"/>
        <v>1907</v>
      </c>
    </row>
    <row r="175" ht="12">
      <c r="M175" s="102">
        <f t="shared" si="0"/>
        <v>1906</v>
      </c>
    </row>
    <row r="176" ht="12">
      <c r="M176" s="102">
        <f t="shared" si="0"/>
        <v>1905</v>
      </c>
    </row>
    <row r="177" ht="12">
      <c r="M177" s="102">
        <f t="shared" si="0"/>
        <v>1904</v>
      </c>
    </row>
    <row r="178" ht="12">
      <c r="M178" s="102">
        <f t="shared" si="0"/>
        <v>1903</v>
      </c>
    </row>
    <row r="179" ht="12">
      <c r="M179" s="102">
        <f t="shared" si="0"/>
        <v>1902</v>
      </c>
    </row>
    <row r="180" ht="12">
      <c r="M180" s="102">
        <f t="shared" si="0"/>
        <v>1901</v>
      </c>
    </row>
    <row r="181" ht="12">
      <c r="M181" s="102">
        <f t="shared" si="0"/>
        <v>1900</v>
      </c>
    </row>
    <row r="182" ht="12">
      <c r="M182" s="102">
        <f t="shared" si="0"/>
        <v>1899</v>
      </c>
    </row>
    <row r="183" ht="12">
      <c r="M183" s="102">
        <f t="shared" si="0"/>
        <v>1898</v>
      </c>
    </row>
    <row r="184" ht="12">
      <c r="M184" s="102">
        <f t="shared" si="0"/>
        <v>1897</v>
      </c>
    </row>
    <row r="185" ht="12">
      <c r="M185" s="102">
        <f t="shared" si="0"/>
        <v>1896</v>
      </c>
    </row>
    <row r="186" ht="12">
      <c r="M186" s="102">
        <f t="shared" si="0"/>
        <v>1895</v>
      </c>
    </row>
    <row r="187" ht="12">
      <c r="M187" s="102">
        <f t="shared" si="0"/>
        <v>1894</v>
      </c>
    </row>
    <row r="188" ht="12">
      <c r="M188" s="102">
        <f t="shared" si="0"/>
        <v>1893</v>
      </c>
    </row>
    <row r="189" ht="12">
      <c r="M189" s="102">
        <f t="shared" si="0"/>
        <v>1892</v>
      </c>
    </row>
    <row r="190" ht="12">
      <c r="M190" s="102">
        <f t="shared" si="0"/>
        <v>1891</v>
      </c>
    </row>
    <row r="191" ht="12">
      <c r="M191" s="102">
        <f t="shared" si="0"/>
        <v>1890</v>
      </c>
    </row>
    <row r="192" ht="12">
      <c r="M192" s="102">
        <f t="shared" si="0"/>
        <v>1889</v>
      </c>
    </row>
    <row r="193" ht="12">
      <c r="M193" s="102">
        <f t="shared" si="0"/>
        <v>1888</v>
      </c>
    </row>
    <row r="194" ht="12">
      <c r="M194" s="102">
        <f t="shared" si="0"/>
        <v>1887</v>
      </c>
    </row>
    <row r="195" ht="12">
      <c r="M195" s="102">
        <f t="shared" si="0"/>
        <v>1886</v>
      </c>
    </row>
    <row r="196" ht="12">
      <c r="M196" s="102">
        <f t="shared" si="0"/>
        <v>1885</v>
      </c>
    </row>
    <row r="197" ht="12">
      <c r="M197" s="102">
        <f t="shared" si="0"/>
        <v>1884</v>
      </c>
    </row>
    <row r="198" ht="12">
      <c r="M198" s="102">
        <f t="shared" si="0"/>
        <v>1883</v>
      </c>
    </row>
    <row r="199" ht="12">
      <c r="M199" s="102">
        <f t="shared" si="0"/>
        <v>1882</v>
      </c>
    </row>
    <row r="200" ht="12">
      <c r="M200" s="102">
        <f t="shared" si="0"/>
        <v>1881</v>
      </c>
    </row>
    <row r="201" ht="12">
      <c r="M201" s="102">
        <f t="shared" si="0"/>
        <v>1880</v>
      </c>
    </row>
    <row r="202" ht="12">
      <c r="M202" s="102">
        <f t="shared" si="0"/>
        <v>1879</v>
      </c>
    </row>
    <row r="203" ht="12">
      <c r="M203" s="102">
        <f t="shared" si="0"/>
        <v>1878</v>
      </c>
    </row>
    <row r="204" ht="12">
      <c r="M204" s="102">
        <f t="shared" si="0"/>
        <v>1877</v>
      </c>
    </row>
    <row r="205" ht="12">
      <c r="M205" s="102">
        <f t="shared" si="0"/>
        <v>1876</v>
      </c>
    </row>
    <row r="206" ht="12">
      <c r="M206" s="102">
        <f t="shared" si="0"/>
        <v>1875</v>
      </c>
    </row>
    <row r="207" ht="12">
      <c r="M207" s="102">
        <f t="shared" si="0"/>
        <v>1874</v>
      </c>
    </row>
    <row r="208" ht="12">
      <c r="M208" s="102">
        <f t="shared" si="0"/>
        <v>1873</v>
      </c>
    </row>
    <row r="209" ht="12">
      <c r="M209" s="102">
        <f t="shared" si="0"/>
        <v>1872</v>
      </c>
    </row>
    <row r="210" ht="12">
      <c r="M210" s="102">
        <f t="shared" si="0"/>
        <v>1871</v>
      </c>
    </row>
    <row r="211" ht="12">
      <c r="M211" s="102">
        <f t="shared" si="0"/>
        <v>1870</v>
      </c>
    </row>
    <row r="212" ht="12">
      <c r="M212" s="102">
        <f t="shared" si="0"/>
        <v>1869</v>
      </c>
    </row>
    <row r="213" ht="12">
      <c r="M213" s="102">
        <f t="shared" si="0"/>
        <v>1868</v>
      </c>
    </row>
    <row r="214" ht="12">
      <c r="M214" s="102">
        <f t="shared" si="0"/>
        <v>1867</v>
      </c>
    </row>
    <row r="215" ht="12">
      <c r="M215" s="102">
        <f t="shared" si="0"/>
        <v>1866</v>
      </c>
    </row>
    <row r="216" ht="12">
      <c r="M216" s="102">
        <f t="shared" si="0"/>
        <v>1865</v>
      </c>
    </row>
    <row r="217" ht="12">
      <c r="M217" s="102">
        <f t="shared" si="0"/>
        <v>1864</v>
      </c>
    </row>
    <row r="218" ht="12">
      <c r="M218" s="102">
        <f t="shared" si="0"/>
        <v>1863</v>
      </c>
    </row>
    <row r="219" ht="12">
      <c r="M219" s="102">
        <f t="shared" si="0"/>
        <v>1862</v>
      </c>
    </row>
    <row r="220" ht="12">
      <c r="M220" s="102">
        <f t="shared" si="0"/>
        <v>1861</v>
      </c>
    </row>
    <row r="221" ht="12">
      <c r="M221" s="102">
        <f t="shared" si="0"/>
        <v>1860</v>
      </c>
    </row>
    <row r="222" ht="12">
      <c r="M222" s="102">
        <f t="shared" si="0"/>
        <v>1859</v>
      </c>
    </row>
    <row r="223" ht="12">
      <c r="M223" s="102">
        <f t="shared" si="0"/>
        <v>1858</v>
      </c>
    </row>
    <row r="224" ht="12">
      <c r="M224" s="102">
        <f t="shared" si="0"/>
        <v>1857</v>
      </c>
    </row>
    <row r="225" ht="12">
      <c r="M225" s="102">
        <f t="shared" si="0"/>
        <v>1856</v>
      </c>
    </row>
    <row r="226" ht="12">
      <c r="M226" s="102">
        <f t="shared" si="0"/>
        <v>1855</v>
      </c>
    </row>
    <row r="227" ht="12">
      <c r="M227" s="102">
        <f t="shared" si="0"/>
        <v>1854</v>
      </c>
    </row>
    <row r="228" ht="12">
      <c r="M228" s="102">
        <f t="shared" si="0"/>
        <v>1853</v>
      </c>
    </row>
    <row r="229" ht="12">
      <c r="M229" s="102">
        <f t="shared" si="0"/>
        <v>1852</v>
      </c>
    </row>
    <row r="230" ht="12">
      <c r="M230" s="102">
        <f t="shared" si="0"/>
        <v>1851</v>
      </c>
    </row>
    <row r="231" ht="12">
      <c r="M231" s="102">
        <f t="shared" si="0"/>
        <v>1850</v>
      </c>
    </row>
    <row r="232" ht="12">
      <c r="M232" s="102">
        <f t="shared" si="0"/>
        <v>1849</v>
      </c>
    </row>
    <row r="233" ht="12">
      <c r="M233" s="102">
        <f t="shared" si="0"/>
        <v>1848</v>
      </c>
    </row>
  </sheetData>
  <sheetProtection selectLockedCells="1" selectUnlockedCells="1"/>
  <dataValidations count="13">
    <dataValidation operator="greaterThanOrEqual" allowBlank="1" showInputMessage="1" showErrorMessage="1" promptTitle="Campo descrittivo" prompt="Indicare la/le attività svolte." error="Inserire i valori con segno positivo" sqref="G7:G15">
      <formula1>0</formula1>
    </dataValidation>
    <dataValidation operator="greaterThanOrEqual" allowBlank="1" showInputMessage="1" showErrorMessage="1" promptTitle="Campo testo" prompt="Inserire la ragione sociale comprensiva della forma giuridica." sqref="D6:D15">
      <formula1>0</formula1>
    </dataValidation>
    <dataValidation operator="greaterThanOrEqual" allowBlank="1" showInputMessage="1" showErrorMessage="1" promptTitle="Campo descrittivo" prompt="Inserire una descrizione sintetica della/e attività effettivamente svolta/e." error="Inserire i valori con segno positivo" sqref="G6">
      <formula1>0</formula1>
    </dataValidation>
    <dataValidation type="list" allowBlank="1" showErrorMessage="1" sqref="E6:E15">
      <formula1>$M$64:$M$220</formula1>
      <formula2>0</formula2>
    </dataValidation>
    <dataValidation type="list" operator="greaterThanOrEqual" allowBlank="1" showInputMessage="1" showErrorMessage="1" prompt="Indicare &quot;SI&quot; se la società ha come oggetto sociale esclusivo la gestione delle partecipazioni societarie per conto dell'Amministrazione." sqref="K6:K15">
      <formula1>$L$64:$L$65</formula1>
    </dataValidation>
    <dataValidation type="decimal" operator="greaterThanOrEqual" allowBlank="1" showInputMessage="1" showErrorMessage="1" promptTitle="Campo numerico" prompt="valori in euro" error="Inserire i valori con segno positivo" sqref="I7:I15">
      <formula1>0</formula1>
    </dataValidation>
    <dataValidation type="list" operator="greaterThanOrEqual" allowBlank="1" showInputMessage="1" showErrorMessage="1" prompt="Indicare &quot;SI&quot; se l'Amministrazione esercita il controllo analogo o più Amministrazioni esercitano il controllo analogo congiunto." sqref="I6">
      <formula1>$L$64:$L$65</formula1>
    </dataValidation>
    <dataValidation type="list" operator="greaterThanOrEqual" allowBlank="1" showInputMessage="1" showErrorMessage="1" prompt="Indicare &quot;SI&quot; se la società emette azioni quotate in mercati regolamentati; se ha emesso, al 31/12/2015, strumenti finanziari quotati in mercati regolamentati; se sia partecipata da società quotate o che hanno emesso strumenti finanziari quotati ." sqref="J7:J15">
      <formula1>$L$64:$L$65</formula1>
    </dataValidation>
    <dataValidation type="decimal" allowBlank="1" showInputMessage="1" showErrorMessage="1" promptTitle="Campo numerico" prompt="Inserire valori comprensivi di decimali." error="Inserire valori tra 0 e 100%, con decimali" sqref="F6:F15">
      <formula1>0</formula1>
      <formula2>100</formula2>
    </dataValidation>
    <dataValidation type="list" operator="greaterThanOrEqual" allowBlank="1" showInputMessage="1" showErrorMessage="1" prompt="Indicare se la partecipazione detenuta dall'amministrazione è di controllo ai sensi dell'art. 2359 c.c." sqref="H6:H15">
      <formula1>$L$64:$L$65</formula1>
    </dataValidation>
    <dataValidation type="whole" allowBlank="1" showInputMessage="1" showErrorMessage="1" promptTitle="Campo testo" prompt="Inserire numero progressivo (1, 2, ...). Il progressivo sarà completato con il codice automatico Dir_ (es: Dir_1)" error="Codice non valido; inserire numeri progressivi da 1 a 999" sqref="B6:B15">
      <formula1>1</formula1>
      <formula2>999</formula2>
    </dataValidation>
    <dataValidation type="textLength" allowBlank="1" showInputMessage="1" showErrorMessage="1" promptTitle="Campo testo" prompt="Inserire codice di 11 cifre per le società aventi sede in Italia; codice di 11 cifre seguito da &quot;E&quot; per le società aventi sede all'estero." error="Codice fiscale non valido" sqref="C6:C15">
      <formula1>11</formula1>
      <formula2>12</formula2>
    </dataValidation>
    <dataValidation type="list" operator="greaterThanOrEqual" allowBlank="1" showInputMessage="1" showErrorMessage="1" prompt="Indicare &quot;SI&quot; se la società emette azioni quotate in mercati regolamentati; se ha emesso, al 31/12/2015, strumenti finanziari quotati in mercati regolamentati; se sia partecipata da società quotate o che hanno emesso strumenti finanziari quotati." sqref="J6">
      <formula1>$L$64:$L$65</formula1>
    </dataValidation>
  </dataValidations>
  <printOptions horizontalCentered="1"/>
  <pageMargins left="0.19652777777777777" right="0.19652777777777777" top="0.39375" bottom="0.39305555555555555" header="0.5118055555555555" footer="0.19652777777777777"/>
  <pageSetup fitToHeight="1" fitToWidth="1" horizontalDpi="300" verticalDpi="300" orientation="landscape" paperSize="9"/>
  <headerFooter alignWithMargins="0">
    <oddFooter>&amp;L&amp;A&amp;R&amp;P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4"/>
  <sheetViews>
    <sheetView showGridLines="0" zoomScaleSheetLayoutView="100" workbookViewId="0" topLeftCell="A1">
      <selection activeCell="K6" sqref="K6"/>
    </sheetView>
  </sheetViews>
  <sheetFormatPr defaultColWidth="9.140625" defaultRowHeight="15"/>
  <cols>
    <col min="1" max="1" width="3.421875" style="103" customWidth="1"/>
    <col min="2" max="2" width="11.28125" style="103" customWidth="1"/>
    <col min="3" max="3" width="13.7109375" style="103" customWidth="1"/>
    <col min="4" max="4" width="22.7109375" style="103" customWidth="1"/>
    <col min="5" max="5" width="17.00390625" style="0" customWidth="1"/>
    <col min="6" max="6" width="21.140625" style="0" customWidth="1"/>
    <col min="7" max="7" width="17.421875" style="103" customWidth="1"/>
    <col min="8" max="8" width="16.00390625" style="103" customWidth="1"/>
    <col min="9" max="9" width="22.7109375" style="103" customWidth="1"/>
    <col min="10" max="11" width="12.140625" style="103" customWidth="1"/>
    <col min="12" max="12" width="0" style="103" hidden="1" customWidth="1"/>
    <col min="13" max="13" width="0" style="0" hidden="1" customWidth="1"/>
    <col min="14" max="16384" width="8.28125" style="103" customWidth="1"/>
  </cols>
  <sheetData>
    <row r="1" ht="15">
      <c r="B1" s="104" t="s">
        <v>91</v>
      </c>
    </row>
    <row r="2" spans="2:13" ht="19.5" customHeight="1">
      <c r="B2" s="105" t="s">
        <v>128</v>
      </c>
      <c r="D2" s="84"/>
      <c r="E2" s="106"/>
      <c r="F2" s="106"/>
      <c r="G2" s="84"/>
      <c r="H2" s="84"/>
      <c r="I2" s="84"/>
      <c r="J2" s="84"/>
      <c r="K2" s="84"/>
      <c r="L2" s="84"/>
      <c r="M2" s="106"/>
    </row>
    <row r="3" spans="2:12" ht="15">
      <c r="B3" s="107"/>
      <c r="C3" s="108"/>
      <c r="D3" s="108"/>
      <c r="E3" s="106"/>
      <c r="F3" s="106"/>
      <c r="G3" s="108"/>
      <c r="H3" s="108"/>
      <c r="I3" s="109"/>
      <c r="J3" s="109"/>
      <c r="K3" s="109"/>
      <c r="L3" s="84"/>
    </row>
    <row r="4" spans="2:13" ht="63">
      <c r="B4" s="88" t="s">
        <v>94</v>
      </c>
      <c r="C4" s="88" t="s">
        <v>95</v>
      </c>
      <c r="D4" s="88" t="s">
        <v>96</v>
      </c>
      <c r="E4" s="88" t="s">
        <v>97</v>
      </c>
      <c r="F4" s="88" t="s">
        <v>129</v>
      </c>
      <c r="G4" s="88" t="s">
        <v>130</v>
      </c>
      <c r="H4" s="88" t="s">
        <v>131</v>
      </c>
      <c r="I4" s="88" t="s">
        <v>99</v>
      </c>
      <c r="J4" s="88" t="s">
        <v>100</v>
      </c>
      <c r="K4" s="88" t="s">
        <v>101</v>
      </c>
      <c r="L4" s="88" t="s">
        <v>102</v>
      </c>
      <c r="M4" s="88" t="s">
        <v>103</v>
      </c>
    </row>
    <row r="5" spans="2:15" s="78" customFormat="1" ht="14.25">
      <c r="B5" s="89" t="s">
        <v>104</v>
      </c>
      <c r="C5" s="89" t="s">
        <v>105</v>
      </c>
      <c r="D5" s="89" t="s">
        <v>106</v>
      </c>
      <c r="E5" s="89" t="s">
        <v>107</v>
      </c>
      <c r="F5" s="89" t="s">
        <v>108</v>
      </c>
      <c r="G5" s="89" t="s">
        <v>109</v>
      </c>
      <c r="H5" s="89" t="s">
        <v>110</v>
      </c>
      <c r="I5" s="89" t="s">
        <v>111</v>
      </c>
      <c r="J5" s="89" t="s">
        <v>112</v>
      </c>
      <c r="K5" s="89" t="s">
        <v>113</v>
      </c>
      <c r="L5" s="89" t="s">
        <v>132</v>
      </c>
      <c r="M5" s="89" t="s">
        <v>133</v>
      </c>
      <c r="N5" s="75"/>
      <c r="O5" s="75"/>
    </row>
    <row r="6" spans="2:13" ht="34.5" customHeight="1">
      <c r="B6" s="110"/>
      <c r="C6" s="91"/>
      <c r="D6" s="96"/>
      <c r="E6" s="92"/>
      <c r="F6" s="111"/>
      <c r="G6" s="93"/>
      <c r="H6" s="93"/>
      <c r="I6" s="94"/>
      <c r="J6" s="95"/>
      <c r="K6" s="95"/>
      <c r="L6" s="95"/>
      <c r="M6" s="95"/>
    </row>
    <row r="7" spans="2:13" ht="34.5" customHeight="1">
      <c r="B7" s="110"/>
      <c r="C7" s="91"/>
      <c r="D7" s="96"/>
      <c r="E7" s="92"/>
      <c r="F7" s="111"/>
      <c r="G7" s="93"/>
      <c r="H7" s="93"/>
      <c r="I7" s="94"/>
      <c r="J7" s="95"/>
      <c r="K7" s="95"/>
      <c r="L7" s="95"/>
      <c r="M7" s="95"/>
    </row>
    <row r="8" spans="2:13" ht="34.5" customHeight="1">
      <c r="B8" s="110"/>
      <c r="C8" s="91"/>
      <c r="D8" s="96"/>
      <c r="E8" s="92"/>
      <c r="F8" s="111"/>
      <c r="G8" s="93"/>
      <c r="H8" s="93"/>
      <c r="I8" s="94"/>
      <c r="J8" s="95"/>
      <c r="K8" s="95"/>
      <c r="L8" s="95"/>
      <c r="M8" s="95"/>
    </row>
    <row r="9" spans="2:13" ht="34.5" customHeight="1">
      <c r="B9" s="110"/>
      <c r="C9" s="91"/>
      <c r="D9" s="96"/>
      <c r="E9" s="92"/>
      <c r="F9" s="111"/>
      <c r="G9" s="93"/>
      <c r="H9" s="93"/>
      <c r="I9" s="94"/>
      <c r="J9" s="95"/>
      <c r="K9" s="95"/>
      <c r="L9" s="95"/>
      <c r="M9" s="95"/>
    </row>
    <row r="10" spans="2:13" ht="34.5" customHeight="1">
      <c r="B10" s="110"/>
      <c r="C10" s="91"/>
      <c r="D10" s="96"/>
      <c r="E10" s="92"/>
      <c r="F10" s="111"/>
      <c r="G10" s="93"/>
      <c r="H10" s="93"/>
      <c r="I10" s="94"/>
      <c r="J10" s="95"/>
      <c r="K10" s="95"/>
      <c r="L10" s="95"/>
      <c r="M10" s="95"/>
    </row>
    <row r="11" spans="2:13" ht="34.5" customHeight="1">
      <c r="B11" s="110"/>
      <c r="C11" s="91"/>
      <c r="D11" s="96"/>
      <c r="E11" s="92"/>
      <c r="F11" s="111"/>
      <c r="G11" s="93"/>
      <c r="H11" s="93"/>
      <c r="I11" s="94"/>
      <c r="J11" s="95"/>
      <c r="K11" s="95"/>
      <c r="L11" s="95"/>
      <c r="M11" s="95"/>
    </row>
    <row r="12" spans="2:13" ht="34.5" customHeight="1">
      <c r="B12" s="110"/>
      <c r="C12" s="91"/>
      <c r="D12" s="96"/>
      <c r="E12" s="92"/>
      <c r="F12" s="111"/>
      <c r="G12" s="93"/>
      <c r="H12" s="93"/>
      <c r="I12" s="94"/>
      <c r="J12" s="95"/>
      <c r="K12" s="95"/>
      <c r="L12" s="95"/>
      <c r="M12" s="95"/>
    </row>
    <row r="13" spans="2:13" ht="34.5" customHeight="1">
      <c r="B13" s="110"/>
      <c r="C13" s="91"/>
      <c r="D13" s="96"/>
      <c r="E13" s="92"/>
      <c r="F13" s="111"/>
      <c r="G13" s="93"/>
      <c r="H13" s="93"/>
      <c r="I13" s="94"/>
      <c r="J13" s="95"/>
      <c r="K13" s="95"/>
      <c r="L13" s="95"/>
      <c r="M13" s="95"/>
    </row>
    <row r="14" spans="2:13" ht="34.5" customHeight="1">
      <c r="B14" s="110"/>
      <c r="C14" s="91"/>
      <c r="D14" s="96"/>
      <c r="E14" s="92"/>
      <c r="F14" s="111"/>
      <c r="G14" s="93"/>
      <c r="H14" s="93"/>
      <c r="I14" s="94"/>
      <c r="J14" s="95"/>
      <c r="K14" s="95"/>
      <c r="L14" s="95"/>
      <c r="M14" s="95"/>
    </row>
    <row r="16" spans="2:13" ht="14.25" customHeight="1">
      <c r="B16" s="194" t="s">
        <v>134</v>
      </c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</row>
    <row r="17" spans="2:15" s="78" customFormat="1" ht="15">
      <c r="B17" s="97" t="s">
        <v>119</v>
      </c>
      <c r="E17" s="80"/>
      <c r="F17" s="98"/>
      <c r="K17" s="80"/>
      <c r="M17" s="75"/>
      <c r="N17" s="75"/>
      <c r="O17" s="75"/>
    </row>
    <row r="18" spans="2:15" s="78" customFormat="1" ht="15">
      <c r="B18" s="97" t="s">
        <v>120</v>
      </c>
      <c r="E18" s="80"/>
      <c r="F18"/>
      <c r="K18" s="80"/>
      <c r="M18" s="75"/>
      <c r="N18" s="75"/>
      <c r="O18" s="75"/>
    </row>
    <row r="19" spans="2:13" ht="14.25">
      <c r="B19" s="97" t="s">
        <v>135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</row>
    <row r="20" spans="2:13" ht="14.25">
      <c r="B20" s="97" t="s">
        <v>136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</row>
    <row r="21" ht="15">
      <c r="B21" s="112" t="s">
        <v>137</v>
      </c>
    </row>
    <row r="22" ht="15">
      <c r="B22" s="112" t="s">
        <v>138</v>
      </c>
    </row>
    <row r="23" spans="2:15" s="78" customFormat="1" ht="15">
      <c r="B23" s="97" t="s">
        <v>139</v>
      </c>
      <c r="E23" s="80"/>
      <c r="K23" s="80"/>
      <c r="M23" s="75"/>
      <c r="N23" s="75"/>
      <c r="O23" s="75"/>
    </row>
    <row r="24" spans="1:15" ht="13.5" customHeight="1">
      <c r="A24" s="78"/>
      <c r="B24" s="97" t="s">
        <v>140</v>
      </c>
      <c r="C24" s="78"/>
      <c r="D24" s="78"/>
      <c r="E24" s="80"/>
      <c r="F24" s="78"/>
      <c r="G24" s="78"/>
      <c r="H24" s="78"/>
      <c r="I24" s="78"/>
      <c r="J24" s="78"/>
      <c r="K24" s="80"/>
      <c r="L24" s="78"/>
      <c r="M24" s="75"/>
      <c r="N24" s="99"/>
      <c r="O24" s="99"/>
    </row>
    <row r="25" spans="1:15" ht="15">
      <c r="A25" s="78"/>
      <c r="B25" s="97" t="s">
        <v>141</v>
      </c>
      <c r="C25" s="78"/>
      <c r="D25" s="78"/>
      <c r="E25" s="80"/>
      <c r="F25" s="78"/>
      <c r="G25" s="78"/>
      <c r="H25" s="78"/>
      <c r="I25" s="78"/>
      <c r="J25" s="78"/>
      <c r="K25" s="80"/>
      <c r="L25" s="78"/>
      <c r="M25" s="75"/>
      <c r="N25" s="100"/>
      <c r="O25" s="101"/>
    </row>
    <row r="26" spans="1:15" ht="15">
      <c r="A26" s="78"/>
      <c r="B26" s="97" t="s">
        <v>142</v>
      </c>
      <c r="C26" s="78"/>
      <c r="D26" s="78"/>
      <c r="E26" s="80"/>
      <c r="F26" s="78"/>
      <c r="G26" s="78"/>
      <c r="H26" s="78"/>
      <c r="I26" s="78"/>
      <c r="J26" s="78"/>
      <c r="K26" s="80"/>
      <c r="L26" s="78"/>
      <c r="M26" s="75"/>
      <c r="N26" s="100"/>
      <c r="O26" s="101"/>
    </row>
    <row r="27" spans="1:15" ht="15">
      <c r="A27" s="78"/>
      <c r="B27" s="97" t="s">
        <v>126</v>
      </c>
      <c r="C27" s="78"/>
      <c r="D27" s="78"/>
      <c r="E27" s="80"/>
      <c r="F27" s="78"/>
      <c r="G27" s="78"/>
      <c r="H27" s="78"/>
      <c r="I27" s="78"/>
      <c r="J27" s="78"/>
      <c r="K27" s="80"/>
      <c r="L27" s="78"/>
      <c r="M27" s="75"/>
      <c r="N27" s="100"/>
      <c r="O27" s="101"/>
    </row>
    <row r="28" spans="1:15" ht="15">
      <c r="A28" s="78"/>
      <c r="B28" s="97" t="s">
        <v>143</v>
      </c>
      <c r="C28" s="78"/>
      <c r="D28" s="78"/>
      <c r="E28" s="80"/>
      <c r="F28" s="78"/>
      <c r="G28" s="78"/>
      <c r="H28" s="78"/>
      <c r="I28" s="78"/>
      <c r="J28" s="78"/>
      <c r="K28" s="80"/>
      <c r="L28" s="78"/>
      <c r="M28" s="75"/>
      <c r="N28" s="100"/>
      <c r="O28" s="101"/>
    </row>
    <row r="29" spans="2:8" ht="15">
      <c r="B29" s="112"/>
      <c r="G29" s="113"/>
      <c r="H29" s="113"/>
    </row>
    <row r="30" ht="15">
      <c r="B30" s="113"/>
    </row>
    <row r="75" spans="12:13" ht="15">
      <c r="L75" s="114" t="s">
        <v>45</v>
      </c>
      <c r="M75" s="115">
        <v>2017</v>
      </c>
    </row>
    <row r="76" spans="12:13" ht="15">
      <c r="L76" s="114" t="s">
        <v>117</v>
      </c>
      <c r="M76" s="115">
        <f aca="true" t="shared" si="0" ref="M76:M244">+M75-1</f>
        <v>2016</v>
      </c>
    </row>
    <row r="77" spans="12:13" ht="15">
      <c r="L77" s="114"/>
      <c r="M77" s="115">
        <f t="shared" si="0"/>
        <v>2015</v>
      </c>
    </row>
    <row r="78" spans="12:13" ht="15">
      <c r="L78" s="114"/>
      <c r="M78" s="115">
        <f t="shared" si="0"/>
        <v>2014</v>
      </c>
    </row>
    <row r="79" spans="12:13" ht="15">
      <c r="L79" s="114"/>
      <c r="M79" s="115">
        <f t="shared" si="0"/>
        <v>2013</v>
      </c>
    </row>
    <row r="80" spans="12:13" ht="15">
      <c r="L80" s="114"/>
      <c r="M80" s="115">
        <f t="shared" si="0"/>
        <v>2012</v>
      </c>
    </row>
    <row r="81" spans="12:13" ht="15">
      <c r="L81" s="114"/>
      <c r="M81" s="115">
        <f t="shared" si="0"/>
        <v>2011</v>
      </c>
    </row>
    <row r="82" spans="12:13" ht="15">
      <c r="L82" s="114"/>
      <c r="M82" s="115">
        <f t="shared" si="0"/>
        <v>2010</v>
      </c>
    </row>
    <row r="83" spans="12:13" ht="15">
      <c r="L83" s="114"/>
      <c r="M83" s="115">
        <f t="shared" si="0"/>
        <v>2009</v>
      </c>
    </row>
    <row r="84" spans="12:13" ht="15">
      <c r="L84" s="114"/>
      <c r="M84" s="115">
        <f t="shared" si="0"/>
        <v>2008</v>
      </c>
    </row>
    <row r="85" spans="12:13" ht="15">
      <c r="L85" s="114"/>
      <c r="M85" s="115">
        <f t="shared" si="0"/>
        <v>2007</v>
      </c>
    </row>
    <row r="86" spans="12:13" ht="15">
      <c r="L86" s="114"/>
      <c r="M86" s="115">
        <f t="shared" si="0"/>
        <v>2006</v>
      </c>
    </row>
    <row r="87" spans="12:13" ht="15">
      <c r="L87" s="114"/>
      <c r="M87" s="115">
        <f t="shared" si="0"/>
        <v>2005</v>
      </c>
    </row>
    <row r="88" spans="12:13" ht="15">
      <c r="L88" s="114"/>
      <c r="M88" s="115">
        <f t="shared" si="0"/>
        <v>2004</v>
      </c>
    </row>
    <row r="89" spans="12:13" ht="15">
      <c r="L89" s="114"/>
      <c r="M89" s="115">
        <f t="shared" si="0"/>
        <v>2003</v>
      </c>
    </row>
    <row r="90" spans="12:13" ht="15">
      <c r="L90" s="114"/>
      <c r="M90" s="115">
        <f t="shared" si="0"/>
        <v>2002</v>
      </c>
    </row>
    <row r="91" spans="12:13" ht="15">
      <c r="L91" s="114"/>
      <c r="M91" s="115">
        <f t="shared" si="0"/>
        <v>2001</v>
      </c>
    </row>
    <row r="92" spans="12:13" ht="15">
      <c r="L92" s="114"/>
      <c r="M92" s="115">
        <f t="shared" si="0"/>
        <v>2000</v>
      </c>
    </row>
    <row r="93" spans="12:13" ht="15">
      <c r="L93" s="114"/>
      <c r="M93" s="115">
        <f t="shared" si="0"/>
        <v>1999</v>
      </c>
    </row>
    <row r="94" spans="12:13" ht="15">
      <c r="L94" s="114"/>
      <c r="M94" s="115">
        <f t="shared" si="0"/>
        <v>1998</v>
      </c>
    </row>
    <row r="95" spans="12:13" ht="15">
      <c r="L95" s="114"/>
      <c r="M95" s="115">
        <f t="shared" si="0"/>
        <v>1997</v>
      </c>
    </row>
    <row r="96" spans="12:13" ht="15">
      <c r="L96" s="114"/>
      <c r="M96" s="115">
        <f t="shared" si="0"/>
        <v>1996</v>
      </c>
    </row>
    <row r="97" spans="12:13" ht="15">
      <c r="L97" s="114"/>
      <c r="M97" s="115">
        <f t="shared" si="0"/>
        <v>1995</v>
      </c>
    </row>
    <row r="98" spans="12:13" ht="15">
      <c r="L98" s="114"/>
      <c r="M98" s="115">
        <f t="shared" si="0"/>
        <v>1994</v>
      </c>
    </row>
    <row r="99" spans="12:13" ht="15">
      <c r="L99" s="114"/>
      <c r="M99" s="115">
        <f t="shared" si="0"/>
        <v>1993</v>
      </c>
    </row>
    <row r="100" spans="12:13" ht="15">
      <c r="L100" s="114"/>
      <c r="M100" s="115">
        <f t="shared" si="0"/>
        <v>1992</v>
      </c>
    </row>
    <row r="101" spans="12:13" ht="15">
      <c r="L101" s="114"/>
      <c r="M101" s="115">
        <f t="shared" si="0"/>
        <v>1991</v>
      </c>
    </row>
    <row r="102" spans="12:13" ht="15">
      <c r="L102" s="114"/>
      <c r="M102" s="115">
        <f t="shared" si="0"/>
        <v>1990</v>
      </c>
    </row>
    <row r="103" spans="12:13" ht="15">
      <c r="L103" s="114"/>
      <c r="M103" s="115">
        <f t="shared" si="0"/>
        <v>1989</v>
      </c>
    </row>
    <row r="104" spans="12:13" ht="15">
      <c r="L104" s="114"/>
      <c r="M104" s="115">
        <f t="shared" si="0"/>
        <v>1988</v>
      </c>
    </row>
    <row r="105" spans="12:13" ht="15">
      <c r="L105" s="114"/>
      <c r="M105" s="115">
        <f t="shared" si="0"/>
        <v>1987</v>
      </c>
    </row>
    <row r="106" spans="12:13" ht="15">
      <c r="L106" s="114"/>
      <c r="M106" s="115">
        <f t="shared" si="0"/>
        <v>1986</v>
      </c>
    </row>
    <row r="107" spans="12:13" ht="15">
      <c r="L107" s="114"/>
      <c r="M107" s="115">
        <f t="shared" si="0"/>
        <v>1985</v>
      </c>
    </row>
    <row r="108" spans="12:13" ht="15">
      <c r="L108" s="114"/>
      <c r="M108" s="115">
        <f t="shared" si="0"/>
        <v>1984</v>
      </c>
    </row>
    <row r="109" spans="12:13" ht="15">
      <c r="L109" s="114"/>
      <c r="M109" s="115">
        <f t="shared" si="0"/>
        <v>1983</v>
      </c>
    </row>
    <row r="110" spans="12:13" ht="15">
      <c r="L110" s="114"/>
      <c r="M110" s="115">
        <f t="shared" si="0"/>
        <v>1982</v>
      </c>
    </row>
    <row r="111" spans="12:13" ht="15">
      <c r="L111" s="114"/>
      <c r="M111" s="115">
        <f t="shared" si="0"/>
        <v>1981</v>
      </c>
    </row>
    <row r="112" spans="12:13" ht="15">
      <c r="L112" s="114"/>
      <c r="M112" s="115">
        <f t="shared" si="0"/>
        <v>1980</v>
      </c>
    </row>
    <row r="113" spans="12:13" ht="15">
      <c r="L113" s="114"/>
      <c r="M113" s="115">
        <f t="shared" si="0"/>
        <v>1979</v>
      </c>
    </row>
    <row r="114" spans="12:13" ht="15">
      <c r="L114" s="114"/>
      <c r="M114" s="115">
        <f t="shared" si="0"/>
        <v>1978</v>
      </c>
    </row>
    <row r="115" spans="12:13" ht="15">
      <c r="L115" s="114"/>
      <c r="M115" s="115">
        <f t="shared" si="0"/>
        <v>1977</v>
      </c>
    </row>
    <row r="116" spans="12:13" ht="15">
      <c r="L116" s="114"/>
      <c r="M116" s="115">
        <f t="shared" si="0"/>
        <v>1976</v>
      </c>
    </row>
    <row r="117" spans="12:13" ht="15">
      <c r="L117" s="114"/>
      <c r="M117" s="115">
        <f t="shared" si="0"/>
        <v>1975</v>
      </c>
    </row>
    <row r="118" spans="12:13" ht="15">
      <c r="L118" s="114"/>
      <c r="M118" s="115">
        <f t="shared" si="0"/>
        <v>1974</v>
      </c>
    </row>
    <row r="119" spans="12:13" ht="15">
      <c r="L119" s="114"/>
      <c r="M119" s="115">
        <f t="shared" si="0"/>
        <v>1973</v>
      </c>
    </row>
    <row r="120" spans="12:13" ht="15">
      <c r="L120" s="114"/>
      <c r="M120" s="115">
        <f t="shared" si="0"/>
        <v>1972</v>
      </c>
    </row>
    <row r="121" spans="12:13" ht="15">
      <c r="L121" s="114"/>
      <c r="M121" s="115">
        <f t="shared" si="0"/>
        <v>1971</v>
      </c>
    </row>
    <row r="122" spans="12:13" ht="15">
      <c r="L122" s="114"/>
      <c r="M122" s="115">
        <f t="shared" si="0"/>
        <v>1970</v>
      </c>
    </row>
    <row r="123" spans="12:13" ht="15">
      <c r="L123" s="114"/>
      <c r="M123" s="115">
        <f t="shared" si="0"/>
        <v>1969</v>
      </c>
    </row>
    <row r="124" spans="12:13" ht="15">
      <c r="L124" s="114"/>
      <c r="M124" s="115">
        <f t="shared" si="0"/>
        <v>1968</v>
      </c>
    </row>
    <row r="125" spans="12:13" ht="15">
      <c r="L125" s="114"/>
      <c r="M125" s="115">
        <f t="shared" si="0"/>
        <v>1967</v>
      </c>
    </row>
    <row r="126" spans="12:13" ht="15">
      <c r="L126" s="114"/>
      <c r="M126" s="115">
        <f t="shared" si="0"/>
        <v>1966</v>
      </c>
    </row>
    <row r="127" spans="12:13" ht="15">
      <c r="L127" s="114"/>
      <c r="M127" s="115">
        <f t="shared" si="0"/>
        <v>1965</v>
      </c>
    </row>
    <row r="128" spans="12:13" ht="15">
      <c r="L128" s="114"/>
      <c r="M128" s="115">
        <f t="shared" si="0"/>
        <v>1964</v>
      </c>
    </row>
    <row r="129" spans="12:13" ht="15">
      <c r="L129" s="114"/>
      <c r="M129" s="115">
        <f t="shared" si="0"/>
        <v>1963</v>
      </c>
    </row>
    <row r="130" spans="12:13" ht="15">
      <c r="L130" s="114"/>
      <c r="M130" s="115">
        <f t="shared" si="0"/>
        <v>1962</v>
      </c>
    </row>
    <row r="131" spans="12:13" ht="15">
      <c r="L131" s="114"/>
      <c r="M131" s="115">
        <f t="shared" si="0"/>
        <v>1961</v>
      </c>
    </row>
    <row r="132" spans="12:13" ht="15">
      <c r="L132" s="114"/>
      <c r="M132" s="115">
        <f t="shared" si="0"/>
        <v>1960</v>
      </c>
    </row>
    <row r="133" spans="12:13" ht="15">
      <c r="L133" s="114"/>
      <c r="M133" s="115">
        <f t="shared" si="0"/>
        <v>1959</v>
      </c>
    </row>
    <row r="134" spans="12:13" ht="15">
      <c r="L134" s="114"/>
      <c r="M134" s="115">
        <f t="shared" si="0"/>
        <v>1958</v>
      </c>
    </row>
    <row r="135" spans="12:13" ht="15">
      <c r="L135" s="114"/>
      <c r="M135" s="115">
        <f t="shared" si="0"/>
        <v>1957</v>
      </c>
    </row>
    <row r="136" spans="12:13" ht="15">
      <c r="L136" s="114"/>
      <c r="M136" s="115">
        <f t="shared" si="0"/>
        <v>1956</v>
      </c>
    </row>
    <row r="137" spans="12:13" ht="15">
      <c r="L137" s="114"/>
      <c r="M137" s="115">
        <f t="shared" si="0"/>
        <v>1955</v>
      </c>
    </row>
    <row r="138" spans="12:13" ht="15">
      <c r="L138" s="114"/>
      <c r="M138" s="115">
        <f t="shared" si="0"/>
        <v>1954</v>
      </c>
    </row>
    <row r="139" spans="12:13" ht="15">
      <c r="L139" s="114"/>
      <c r="M139" s="115">
        <f t="shared" si="0"/>
        <v>1953</v>
      </c>
    </row>
    <row r="140" spans="12:13" ht="15">
      <c r="L140" s="114"/>
      <c r="M140" s="115">
        <f t="shared" si="0"/>
        <v>1952</v>
      </c>
    </row>
    <row r="141" spans="12:13" ht="15">
      <c r="L141" s="114"/>
      <c r="M141" s="115">
        <f t="shared" si="0"/>
        <v>1951</v>
      </c>
    </row>
    <row r="142" spans="12:13" ht="15">
      <c r="L142" s="114"/>
      <c r="M142" s="115">
        <f t="shared" si="0"/>
        <v>1950</v>
      </c>
    </row>
    <row r="143" spans="12:13" ht="15">
      <c r="L143" s="114"/>
      <c r="M143" s="115">
        <f t="shared" si="0"/>
        <v>1949</v>
      </c>
    </row>
    <row r="144" spans="12:13" ht="15">
      <c r="L144" s="114"/>
      <c r="M144" s="115">
        <f t="shared" si="0"/>
        <v>1948</v>
      </c>
    </row>
    <row r="145" spans="12:13" ht="15">
      <c r="L145" s="114"/>
      <c r="M145" s="115">
        <f t="shared" si="0"/>
        <v>1947</v>
      </c>
    </row>
    <row r="146" spans="12:13" ht="15">
      <c r="L146" s="114"/>
      <c r="M146" s="115">
        <f t="shared" si="0"/>
        <v>1946</v>
      </c>
    </row>
    <row r="147" spans="12:13" ht="15">
      <c r="L147" s="114"/>
      <c r="M147" s="115">
        <f t="shared" si="0"/>
        <v>1945</v>
      </c>
    </row>
    <row r="148" spans="12:13" ht="15">
      <c r="L148" s="114"/>
      <c r="M148" s="115">
        <f t="shared" si="0"/>
        <v>1944</v>
      </c>
    </row>
    <row r="149" spans="12:13" ht="15">
      <c r="L149" s="114"/>
      <c r="M149" s="115">
        <f t="shared" si="0"/>
        <v>1943</v>
      </c>
    </row>
    <row r="150" spans="12:13" ht="15">
      <c r="L150" s="114"/>
      <c r="M150" s="115">
        <f t="shared" si="0"/>
        <v>1942</v>
      </c>
    </row>
    <row r="151" spans="12:13" ht="15">
      <c r="L151" s="114"/>
      <c r="M151" s="115">
        <f t="shared" si="0"/>
        <v>1941</v>
      </c>
    </row>
    <row r="152" spans="12:13" ht="15">
      <c r="L152" s="114"/>
      <c r="M152" s="115">
        <f t="shared" si="0"/>
        <v>1940</v>
      </c>
    </row>
    <row r="153" spans="12:13" ht="15">
      <c r="L153" s="114"/>
      <c r="M153" s="115">
        <f t="shared" si="0"/>
        <v>1939</v>
      </c>
    </row>
    <row r="154" spans="12:13" ht="15">
      <c r="L154" s="114"/>
      <c r="M154" s="115">
        <f t="shared" si="0"/>
        <v>1938</v>
      </c>
    </row>
    <row r="155" spans="12:13" ht="15">
      <c r="L155" s="114"/>
      <c r="M155" s="115">
        <f t="shared" si="0"/>
        <v>1937</v>
      </c>
    </row>
    <row r="156" spans="12:13" ht="15">
      <c r="L156" s="114"/>
      <c r="M156" s="115">
        <f t="shared" si="0"/>
        <v>1936</v>
      </c>
    </row>
    <row r="157" spans="12:13" ht="15">
      <c r="L157" s="114"/>
      <c r="M157" s="115">
        <f t="shared" si="0"/>
        <v>1935</v>
      </c>
    </row>
    <row r="158" spans="12:13" ht="15">
      <c r="L158" s="114"/>
      <c r="M158" s="115">
        <f t="shared" si="0"/>
        <v>1934</v>
      </c>
    </row>
    <row r="159" spans="12:13" ht="15">
      <c r="L159" s="114"/>
      <c r="M159" s="115">
        <f t="shared" si="0"/>
        <v>1933</v>
      </c>
    </row>
    <row r="160" spans="12:13" ht="15">
      <c r="L160" s="114"/>
      <c r="M160" s="115">
        <f t="shared" si="0"/>
        <v>1932</v>
      </c>
    </row>
    <row r="161" spans="12:13" ht="15">
      <c r="L161" s="114"/>
      <c r="M161" s="115">
        <f t="shared" si="0"/>
        <v>1931</v>
      </c>
    </row>
    <row r="162" spans="12:13" ht="15">
      <c r="L162" s="114"/>
      <c r="M162" s="115">
        <f t="shared" si="0"/>
        <v>1930</v>
      </c>
    </row>
    <row r="163" spans="12:13" ht="15">
      <c r="L163" s="114"/>
      <c r="M163" s="115">
        <f t="shared" si="0"/>
        <v>1929</v>
      </c>
    </row>
    <row r="164" spans="12:13" ht="15">
      <c r="L164" s="114"/>
      <c r="M164" s="115">
        <f t="shared" si="0"/>
        <v>1928</v>
      </c>
    </row>
    <row r="165" spans="12:13" ht="15">
      <c r="L165" s="114"/>
      <c r="M165" s="115">
        <f t="shared" si="0"/>
        <v>1927</v>
      </c>
    </row>
    <row r="166" spans="12:13" ht="15">
      <c r="L166" s="114"/>
      <c r="M166" s="115">
        <f t="shared" si="0"/>
        <v>1926</v>
      </c>
    </row>
    <row r="167" spans="12:13" ht="15">
      <c r="L167" s="114"/>
      <c r="M167" s="115">
        <f t="shared" si="0"/>
        <v>1925</v>
      </c>
    </row>
    <row r="168" spans="12:13" ht="15">
      <c r="L168" s="114"/>
      <c r="M168" s="115">
        <f t="shared" si="0"/>
        <v>1924</v>
      </c>
    </row>
    <row r="169" spans="12:13" ht="15">
      <c r="L169" s="114"/>
      <c r="M169" s="115">
        <f t="shared" si="0"/>
        <v>1923</v>
      </c>
    </row>
    <row r="170" spans="12:13" ht="15">
      <c r="L170" s="114"/>
      <c r="M170" s="115">
        <f t="shared" si="0"/>
        <v>1922</v>
      </c>
    </row>
    <row r="171" spans="12:13" ht="15">
      <c r="L171" s="114"/>
      <c r="M171" s="115">
        <f t="shared" si="0"/>
        <v>1921</v>
      </c>
    </row>
    <row r="172" spans="12:13" ht="15">
      <c r="L172" s="114"/>
      <c r="M172" s="115">
        <f t="shared" si="0"/>
        <v>1920</v>
      </c>
    </row>
    <row r="173" spans="12:13" ht="15">
      <c r="L173" s="114"/>
      <c r="M173" s="115">
        <f t="shared" si="0"/>
        <v>1919</v>
      </c>
    </row>
    <row r="174" spans="12:13" ht="15">
      <c r="L174" s="114"/>
      <c r="M174" s="115">
        <f t="shared" si="0"/>
        <v>1918</v>
      </c>
    </row>
    <row r="175" spans="12:13" ht="15">
      <c r="L175" s="114"/>
      <c r="M175" s="115">
        <f t="shared" si="0"/>
        <v>1917</v>
      </c>
    </row>
    <row r="176" spans="12:13" ht="15">
      <c r="L176" s="114"/>
      <c r="M176" s="115">
        <f t="shared" si="0"/>
        <v>1916</v>
      </c>
    </row>
    <row r="177" spans="12:13" ht="15">
      <c r="L177" s="114"/>
      <c r="M177" s="115">
        <f t="shared" si="0"/>
        <v>1915</v>
      </c>
    </row>
    <row r="178" spans="12:13" ht="15">
      <c r="L178" s="114"/>
      <c r="M178" s="115">
        <f t="shared" si="0"/>
        <v>1914</v>
      </c>
    </row>
    <row r="179" spans="12:13" ht="15">
      <c r="L179" s="114"/>
      <c r="M179" s="115">
        <f t="shared" si="0"/>
        <v>1913</v>
      </c>
    </row>
    <row r="180" spans="12:13" ht="15">
      <c r="L180" s="114"/>
      <c r="M180" s="115">
        <f t="shared" si="0"/>
        <v>1912</v>
      </c>
    </row>
    <row r="181" spans="12:13" ht="15">
      <c r="L181" s="114"/>
      <c r="M181" s="115">
        <f t="shared" si="0"/>
        <v>1911</v>
      </c>
    </row>
    <row r="182" spans="12:13" ht="15">
      <c r="L182" s="114"/>
      <c r="M182" s="115">
        <f t="shared" si="0"/>
        <v>1910</v>
      </c>
    </row>
    <row r="183" spans="12:13" ht="15">
      <c r="L183" s="114"/>
      <c r="M183" s="115">
        <f t="shared" si="0"/>
        <v>1909</v>
      </c>
    </row>
    <row r="184" spans="12:13" ht="15">
      <c r="L184" s="114"/>
      <c r="M184" s="115">
        <f t="shared" si="0"/>
        <v>1908</v>
      </c>
    </row>
    <row r="185" spans="12:13" ht="15">
      <c r="L185" s="114"/>
      <c r="M185" s="115">
        <f t="shared" si="0"/>
        <v>1907</v>
      </c>
    </row>
    <row r="186" spans="12:13" ht="15">
      <c r="L186" s="114"/>
      <c r="M186" s="115">
        <f t="shared" si="0"/>
        <v>1906</v>
      </c>
    </row>
    <row r="187" spans="12:13" ht="15">
      <c r="L187" s="114"/>
      <c r="M187" s="115">
        <f t="shared" si="0"/>
        <v>1905</v>
      </c>
    </row>
    <row r="188" spans="12:13" ht="15">
      <c r="L188" s="114"/>
      <c r="M188" s="115">
        <f t="shared" si="0"/>
        <v>1904</v>
      </c>
    </row>
    <row r="189" spans="12:13" ht="15">
      <c r="L189" s="114"/>
      <c r="M189" s="115">
        <f t="shared" si="0"/>
        <v>1903</v>
      </c>
    </row>
    <row r="190" spans="12:13" ht="15">
      <c r="L190" s="114"/>
      <c r="M190" s="115">
        <f t="shared" si="0"/>
        <v>1902</v>
      </c>
    </row>
    <row r="191" spans="12:13" ht="15">
      <c r="L191" s="114"/>
      <c r="M191" s="115">
        <f t="shared" si="0"/>
        <v>1901</v>
      </c>
    </row>
    <row r="192" spans="12:13" ht="15">
      <c r="L192" s="114"/>
      <c r="M192" s="115">
        <f t="shared" si="0"/>
        <v>1900</v>
      </c>
    </row>
    <row r="193" spans="12:13" ht="15">
      <c r="L193" s="114"/>
      <c r="M193" s="115">
        <f t="shared" si="0"/>
        <v>1899</v>
      </c>
    </row>
    <row r="194" spans="12:13" ht="15">
      <c r="L194" s="114"/>
      <c r="M194" s="115">
        <f t="shared" si="0"/>
        <v>1898</v>
      </c>
    </row>
    <row r="195" spans="12:13" ht="15">
      <c r="L195" s="114"/>
      <c r="M195" s="115">
        <f t="shared" si="0"/>
        <v>1897</v>
      </c>
    </row>
    <row r="196" spans="12:13" ht="15">
      <c r="L196" s="114"/>
      <c r="M196" s="115">
        <f t="shared" si="0"/>
        <v>1896</v>
      </c>
    </row>
    <row r="197" spans="12:13" ht="15">
      <c r="L197" s="114"/>
      <c r="M197" s="115">
        <f t="shared" si="0"/>
        <v>1895</v>
      </c>
    </row>
    <row r="198" spans="12:13" ht="15">
      <c r="L198" s="114"/>
      <c r="M198" s="115">
        <f t="shared" si="0"/>
        <v>1894</v>
      </c>
    </row>
    <row r="199" spans="12:13" ht="15">
      <c r="L199" s="114"/>
      <c r="M199" s="115">
        <f t="shared" si="0"/>
        <v>1893</v>
      </c>
    </row>
    <row r="200" spans="12:13" ht="15">
      <c r="L200" s="114"/>
      <c r="M200" s="115">
        <f t="shared" si="0"/>
        <v>1892</v>
      </c>
    </row>
    <row r="201" spans="12:13" ht="15">
      <c r="L201" s="114"/>
      <c r="M201" s="115">
        <f t="shared" si="0"/>
        <v>1891</v>
      </c>
    </row>
    <row r="202" spans="12:13" ht="15">
      <c r="L202" s="114"/>
      <c r="M202" s="115">
        <f t="shared" si="0"/>
        <v>1890</v>
      </c>
    </row>
    <row r="203" spans="12:13" ht="15">
      <c r="L203" s="114"/>
      <c r="M203" s="115">
        <f t="shared" si="0"/>
        <v>1889</v>
      </c>
    </row>
    <row r="204" spans="12:13" ht="15">
      <c r="L204" s="114"/>
      <c r="M204" s="115">
        <f t="shared" si="0"/>
        <v>1888</v>
      </c>
    </row>
    <row r="205" spans="12:13" ht="15">
      <c r="L205" s="114"/>
      <c r="M205" s="115">
        <f t="shared" si="0"/>
        <v>1887</v>
      </c>
    </row>
    <row r="206" spans="12:13" ht="15">
      <c r="L206" s="114"/>
      <c r="M206" s="115">
        <f t="shared" si="0"/>
        <v>1886</v>
      </c>
    </row>
    <row r="207" spans="12:13" ht="15">
      <c r="L207" s="114"/>
      <c r="M207" s="115">
        <f t="shared" si="0"/>
        <v>1885</v>
      </c>
    </row>
    <row r="208" spans="12:13" ht="15">
      <c r="L208" s="114"/>
      <c r="M208" s="115">
        <f t="shared" si="0"/>
        <v>1884</v>
      </c>
    </row>
    <row r="209" spans="12:13" ht="15">
      <c r="L209" s="114"/>
      <c r="M209" s="115">
        <f t="shared" si="0"/>
        <v>1883</v>
      </c>
    </row>
    <row r="210" spans="12:13" ht="15">
      <c r="L210" s="114"/>
      <c r="M210" s="115">
        <f t="shared" si="0"/>
        <v>1882</v>
      </c>
    </row>
    <row r="211" spans="12:13" ht="15">
      <c r="L211" s="114"/>
      <c r="M211" s="115">
        <f t="shared" si="0"/>
        <v>1881</v>
      </c>
    </row>
    <row r="212" spans="12:13" ht="15">
      <c r="L212" s="114"/>
      <c r="M212" s="115">
        <f t="shared" si="0"/>
        <v>1880</v>
      </c>
    </row>
    <row r="213" spans="12:13" ht="15">
      <c r="L213" s="114"/>
      <c r="M213" s="115">
        <f t="shared" si="0"/>
        <v>1879</v>
      </c>
    </row>
    <row r="214" spans="12:13" ht="15">
      <c r="L214" s="114"/>
      <c r="M214" s="115">
        <f t="shared" si="0"/>
        <v>1878</v>
      </c>
    </row>
    <row r="215" spans="12:13" ht="15">
      <c r="L215" s="114"/>
      <c r="M215" s="115">
        <f t="shared" si="0"/>
        <v>1877</v>
      </c>
    </row>
    <row r="216" spans="12:13" ht="15">
      <c r="L216" s="114"/>
      <c r="M216" s="115">
        <f t="shared" si="0"/>
        <v>1876</v>
      </c>
    </row>
    <row r="217" spans="12:13" ht="15">
      <c r="L217" s="114"/>
      <c r="M217" s="115">
        <f t="shared" si="0"/>
        <v>1875</v>
      </c>
    </row>
    <row r="218" spans="12:13" ht="15">
      <c r="L218" s="114"/>
      <c r="M218" s="115">
        <f t="shared" si="0"/>
        <v>1874</v>
      </c>
    </row>
    <row r="219" spans="12:13" ht="15">
      <c r="L219" s="114"/>
      <c r="M219" s="115">
        <f t="shared" si="0"/>
        <v>1873</v>
      </c>
    </row>
    <row r="220" spans="12:13" ht="15">
      <c r="L220" s="114"/>
      <c r="M220" s="115">
        <f t="shared" si="0"/>
        <v>1872</v>
      </c>
    </row>
    <row r="221" spans="12:13" ht="15">
      <c r="L221" s="114"/>
      <c r="M221" s="115">
        <f t="shared" si="0"/>
        <v>1871</v>
      </c>
    </row>
    <row r="222" spans="12:13" ht="15">
      <c r="L222" s="114"/>
      <c r="M222" s="115">
        <f t="shared" si="0"/>
        <v>1870</v>
      </c>
    </row>
    <row r="223" spans="12:13" ht="15">
      <c r="L223" s="114"/>
      <c r="M223" s="115">
        <f t="shared" si="0"/>
        <v>1869</v>
      </c>
    </row>
    <row r="224" spans="12:13" ht="15">
      <c r="L224" s="114"/>
      <c r="M224" s="115">
        <f t="shared" si="0"/>
        <v>1868</v>
      </c>
    </row>
    <row r="225" spans="12:13" ht="15">
      <c r="L225" s="114"/>
      <c r="M225" s="115">
        <f t="shared" si="0"/>
        <v>1867</v>
      </c>
    </row>
    <row r="226" spans="12:13" ht="15">
      <c r="L226" s="114"/>
      <c r="M226" s="115">
        <f t="shared" si="0"/>
        <v>1866</v>
      </c>
    </row>
    <row r="227" spans="12:13" ht="15">
      <c r="L227" s="114"/>
      <c r="M227" s="115">
        <f t="shared" si="0"/>
        <v>1865</v>
      </c>
    </row>
    <row r="228" spans="12:13" ht="15">
      <c r="L228" s="114"/>
      <c r="M228" s="115">
        <f t="shared" si="0"/>
        <v>1864</v>
      </c>
    </row>
    <row r="229" spans="12:13" ht="15">
      <c r="L229" s="114"/>
      <c r="M229" s="115">
        <f t="shared" si="0"/>
        <v>1863</v>
      </c>
    </row>
    <row r="230" spans="12:13" ht="15">
      <c r="L230" s="114"/>
      <c r="M230" s="115">
        <f t="shared" si="0"/>
        <v>1862</v>
      </c>
    </row>
    <row r="231" spans="12:13" ht="15">
      <c r="L231" s="114"/>
      <c r="M231" s="115">
        <f t="shared" si="0"/>
        <v>1861</v>
      </c>
    </row>
    <row r="232" spans="12:13" ht="15">
      <c r="L232" s="114"/>
      <c r="M232" s="115">
        <f t="shared" si="0"/>
        <v>1860</v>
      </c>
    </row>
    <row r="233" spans="12:13" ht="15">
      <c r="L233" s="114"/>
      <c r="M233" s="115">
        <f t="shared" si="0"/>
        <v>1859</v>
      </c>
    </row>
    <row r="234" spans="12:13" ht="15">
      <c r="L234" s="114"/>
      <c r="M234" s="115">
        <f t="shared" si="0"/>
        <v>1858</v>
      </c>
    </row>
    <row r="235" spans="12:13" ht="15">
      <c r="L235" s="114"/>
      <c r="M235" s="115">
        <f t="shared" si="0"/>
        <v>1857</v>
      </c>
    </row>
    <row r="236" spans="12:13" ht="15">
      <c r="L236" s="114"/>
      <c r="M236" s="115">
        <f t="shared" si="0"/>
        <v>1856</v>
      </c>
    </row>
    <row r="237" spans="12:13" ht="15">
      <c r="L237" s="114"/>
      <c r="M237" s="115">
        <f t="shared" si="0"/>
        <v>1855</v>
      </c>
    </row>
    <row r="238" spans="12:13" ht="15">
      <c r="L238" s="114"/>
      <c r="M238" s="115">
        <f t="shared" si="0"/>
        <v>1854</v>
      </c>
    </row>
    <row r="239" spans="12:13" ht="15">
      <c r="L239" s="114"/>
      <c r="M239" s="115">
        <f t="shared" si="0"/>
        <v>1853</v>
      </c>
    </row>
    <row r="240" spans="12:13" ht="15">
      <c r="L240" s="114"/>
      <c r="M240" s="115">
        <f t="shared" si="0"/>
        <v>1852</v>
      </c>
    </row>
    <row r="241" spans="12:13" ht="15">
      <c r="L241" s="114"/>
      <c r="M241" s="115">
        <f t="shared" si="0"/>
        <v>1851</v>
      </c>
    </row>
    <row r="242" spans="12:13" ht="15">
      <c r="L242" s="114"/>
      <c r="M242" s="115">
        <f t="shared" si="0"/>
        <v>1850</v>
      </c>
    </row>
    <row r="243" spans="12:13" ht="15">
      <c r="L243" s="114"/>
      <c r="M243" s="115">
        <f t="shared" si="0"/>
        <v>1849</v>
      </c>
    </row>
    <row r="244" spans="12:13" ht="15">
      <c r="L244" s="114"/>
      <c r="M244" s="115">
        <f t="shared" si="0"/>
        <v>1848</v>
      </c>
    </row>
  </sheetData>
  <sheetProtection selectLockedCells="1" selectUnlockedCells="1"/>
  <mergeCells count="1">
    <mergeCell ref="B16:M16"/>
  </mergeCells>
  <dataValidations count="13">
    <dataValidation operator="greaterThanOrEqual" allowBlank="1" showInputMessage="1" showErrorMessage="1" promptTitle="Campo descrittivo" prompt="Indicare la/le attività svolte." error="Inserire i valori con segno positivo" sqref="I7:I14">
      <formula1>0</formula1>
    </dataValidation>
    <dataValidation operator="greaterThanOrEqual" allowBlank="1" showInputMessage="1" showErrorMessage="1" promptTitle="Campo testo" prompt="Inserire la ragione sociale comprensiva della forma giuridica." sqref="D6:D14">
      <formula1>0</formula1>
    </dataValidation>
    <dataValidation operator="greaterThanOrEqual" allowBlank="1" showInputMessage="1" showErrorMessage="1" promptTitle="Campo descrittivo" prompt="Inserire una descrizione sintetica della/e attività effettivamente svolta/e." error="Inserire i valori con segno positivo" sqref="I6">
      <formula1>0</formula1>
    </dataValidation>
    <dataValidation type="decimal" operator="greaterThanOrEqual" allowBlank="1" showInputMessage="1" showErrorMessage="1" promptTitle="Campo numerico" prompt="valori in euro" error="Inserire i valori con segno positivo" sqref="K7:K14">
      <formula1>0</formula1>
    </dataValidation>
    <dataValidation type="decimal" allowBlank="1" showInputMessage="1" showErrorMessage="1" promptTitle="Campo numerico" prompt="Inserire valori comprensivi di decimali." error="Inserire valori tra 0 e 100%, con decimali" sqref="G6:H14">
      <formula1>0</formula1>
      <formula2>100</formula2>
    </dataValidation>
    <dataValidation type="textLength" allowBlank="1" showInputMessage="1" showErrorMessage="1" promptTitle="Campo testo" prompt="Inserire codice di 11 cifre per le società aventi sede in Italia; codice di 11 cifre seguito da &quot;E&quot; per le società aventi sede all'estero." error="Codice fiscale non valido" sqref="C6:C14">
      <formula1>11</formula1>
      <formula2>12</formula2>
    </dataValidation>
    <dataValidation type="list" allowBlank="1" showErrorMessage="1" sqref="E6:E14">
      <formula1>$M$75:$M$231</formula1>
      <formula2>0</formula2>
    </dataValidation>
    <dataValidation type="list" operator="greaterThanOrEqual" allowBlank="1" showInputMessage="1" showErrorMessage="1" prompt="Indicare &quot;SI&quot; se la società emette azioni quotate in mercati regolamentati; se ha emesso, al 31/12/2015, strumenti finanziari quotati in mercati regolamentati; se sia partecipata da società quotate o che hanno emesso strumenti finanziari quotati ." sqref="L6:L14">
      <formula1>$L$75:$L$76</formula1>
    </dataValidation>
    <dataValidation type="list" operator="greaterThanOrEqual" allowBlank="1" showInputMessage="1" showErrorMessage="1" prompt="Indicare &quot;SI&quot; se l'Amministrazione esercita il controllo analogo o più Amministrazioni esercitano il controllo analogo congiunto." sqref="K6">
      <formula1>$L$75:$L$76</formula1>
    </dataValidation>
    <dataValidation type="list" operator="greaterThanOrEqual" allowBlank="1" showInputMessage="1" showErrorMessage="1" prompt="Indicare &quot;SI&quot; se la società ha come oggetto sociale esclusivo la gestione delle partecipazioni societarie per conto dell'Amministrazione." sqref="M6:M14">
      <formula1>$L$75:$L$76</formula1>
    </dataValidation>
    <dataValidation type="list" operator="greaterThanOrEqual" allowBlank="1" showInputMessage="1" showErrorMessage="1" prompt="Indicare se la partecipazione detenuta dall'amministrazione è di controllo ai sensi dell'art. 2359 c.c." sqref="J6:J14">
      <formula1>$L$75:$L$76</formula1>
    </dataValidation>
    <dataValidation type="whole" allowBlank="1" showInputMessage="1" showErrorMessage="1" promptTitle="Campo testo" prompt="Inserire numero progressivo (1, 2, ...). Il progressivo sarà completato con il codice automatico Ind_ (es: Ind_1)" error="Codice non valido" sqref="B6:B14">
      <formula1>1</formula1>
      <formula2>999</formula2>
    </dataValidation>
    <dataValidation allowBlank="1" showInputMessage="1" showErrorMessage="1" promptTitle="Campo testo:" prompt="Inserire la denominazione delle società/organismi (1o+) attraverso le quali l'ente partecipa alle medesime. Per le indirette di livello successivo, inserire la denominazione delle società/organismi partecipanti (1o+) del livello immediatamente precedente." sqref="F6:F14">
      <formula1>0</formula1>
      <formula2>0</formula2>
    </dataValidation>
  </dataValidations>
  <printOptions horizontalCentered="1"/>
  <pageMargins left="0.19652777777777777" right="0.19652777777777777" top="0.39375" bottom="0.39305555555555555" header="0.5118055555555555" footer="0.19652777777777777"/>
  <pageSetup fitToHeight="100" fitToWidth="1" horizontalDpi="300" verticalDpi="300" orientation="landscape" paperSize="9"/>
  <headerFooter alignWithMargins="0">
    <oddFooter>&amp;L&amp;A&amp;R&amp;P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2"/>
  <sheetViews>
    <sheetView tabSelected="1" zoomScaleSheetLayoutView="100" workbookViewId="0" topLeftCell="A4">
      <selection activeCell="G15" sqref="G15"/>
    </sheetView>
  </sheetViews>
  <sheetFormatPr defaultColWidth="8.140625" defaultRowHeight="15"/>
  <sheetData>
    <row r="1" ht="15">
      <c r="A1" s="104" t="s">
        <v>91</v>
      </c>
    </row>
    <row r="2" ht="15">
      <c r="A2" s="105" t="s">
        <v>144</v>
      </c>
    </row>
  </sheetData>
  <sheetProtection selectLockedCells="1" selectUnlockedCells="1"/>
  <printOptions horizontalCentered="1" verticalCentered="1"/>
  <pageMargins left="0.19652777777777777" right="0.19652777777777777" top="0.39375" bottom="0.39305555555555555" header="0.5118055555555555" footer="0.19652777777777777"/>
  <pageSetup fitToHeight="1" fitToWidth="1" horizontalDpi="300" verticalDpi="300" orientation="landscape"/>
  <headerFooter alignWithMargins="0">
    <oddFooter>&amp;L&amp;A&amp;R&amp;P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8"/>
  <sheetViews>
    <sheetView showGridLines="0" zoomScaleSheetLayoutView="100" workbookViewId="0" topLeftCell="A25">
      <selection activeCell="E11" sqref="E11"/>
    </sheetView>
  </sheetViews>
  <sheetFormatPr defaultColWidth="9.140625" defaultRowHeight="15"/>
  <cols>
    <col min="1" max="1" width="4.7109375" style="116" customWidth="1"/>
    <col min="2" max="2" width="7.8515625" style="116" customWidth="1"/>
    <col min="3" max="3" width="65.7109375" style="116" customWidth="1"/>
    <col min="4" max="4" width="3.421875" style="116" customWidth="1"/>
    <col min="5" max="5" width="25.421875" style="116" customWidth="1"/>
    <col min="6" max="6" width="0.9921875" style="116" customWidth="1"/>
    <col min="7" max="7" width="10.8515625" style="116" customWidth="1"/>
    <col min="8" max="8" width="3.421875" style="116" customWidth="1"/>
    <col min="9" max="16384" width="8.28125" style="116" customWidth="1"/>
  </cols>
  <sheetData>
    <row r="2" spans="2:5" ht="12.75">
      <c r="B2" s="117" t="s">
        <v>145</v>
      </c>
      <c r="C2" s="118"/>
      <c r="D2" s="118"/>
      <c r="E2" s="118"/>
    </row>
    <row r="3" spans="2:5" ht="19.5" customHeight="1">
      <c r="B3" s="119" t="s">
        <v>146</v>
      </c>
      <c r="C3" s="118"/>
      <c r="D3" s="118"/>
      <c r="E3" s="118"/>
    </row>
    <row r="4" spans="2:5" ht="12.75">
      <c r="B4" s="120" t="s">
        <v>147</v>
      </c>
      <c r="C4" s="118"/>
      <c r="D4" s="118"/>
      <c r="E4" s="118"/>
    </row>
    <row r="5" spans="1:10" s="119" customFormat="1" ht="15.75" customHeight="1">
      <c r="A5" s="121"/>
      <c r="B5" s="122"/>
      <c r="D5" s="123" t="s">
        <v>148</v>
      </c>
      <c r="E5" s="91" t="s">
        <v>149</v>
      </c>
      <c r="F5" s="124"/>
      <c r="G5" s="124" t="s">
        <v>150</v>
      </c>
      <c r="H5" s="125"/>
      <c r="I5" s="121"/>
      <c r="J5" s="126"/>
    </row>
    <row r="6" spans="2:5" ht="12" customHeight="1">
      <c r="B6" s="127"/>
      <c r="C6" s="118"/>
      <c r="D6" s="118"/>
      <c r="E6" s="118"/>
    </row>
    <row r="7" spans="2:7" s="128" customFormat="1" ht="24.75" customHeight="1">
      <c r="B7" s="129"/>
      <c r="C7" s="129"/>
      <c r="D7" s="123" t="s">
        <v>151</v>
      </c>
      <c r="E7" s="130" t="s">
        <v>115</v>
      </c>
      <c r="G7" s="124" t="s">
        <v>152</v>
      </c>
    </row>
    <row r="8" spans="2:5" ht="12" customHeight="1">
      <c r="B8" s="127"/>
      <c r="C8" s="118"/>
      <c r="D8" s="118"/>
      <c r="E8" s="118"/>
    </row>
    <row r="9" spans="1:10" s="119" customFormat="1" ht="16.5" customHeight="1">
      <c r="A9" s="121"/>
      <c r="B9" s="122"/>
      <c r="D9" s="123" t="s">
        <v>153</v>
      </c>
      <c r="E9" s="131" t="s">
        <v>154</v>
      </c>
      <c r="F9" s="124"/>
      <c r="G9" s="124" t="s">
        <v>155</v>
      </c>
      <c r="H9" s="125"/>
      <c r="I9" s="121"/>
      <c r="J9" s="126"/>
    </row>
    <row r="10" spans="2:5" ht="12.75">
      <c r="B10" s="127"/>
      <c r="C10" s="118"/>
      <c r="D10" s="118"/>
      <c r="E10" s="118"/>
    </row>
    <row r="11" spans="2:7" s="128" customFormat="1" ht="24.75" customHeight="1">
      <c r="B11" s="129"/>
      <c r="C11" s="129"/>
      <c r="D11" s="123" t="s">
        <v>156</v>
      </c>
      <c r="E11" s="94" t="s">
        <v>116</v>
      </c>
      <c r="G11" s="124" t="s">
        <v>157</v>
      </c>
    </row>
    <row r="12" spans="2:5" ht="12.75">
      <c r="B12" s="127"/>
      <c r="C12" s="118"/>
      <c r="D12" s="118"/>
      <c r="E12" s="118"/>
    </row>
    <row r="13" spans="2:5" ht="12.75">
      <c r="B13" s="132" t="s">
        <v>158</v>
      </c>
      <c r="C13" s="118"/>
      <c r="D13" s="118"/>
      <c r="E13" s="118"/>
    </row>
    <row r="14" spans="1:7" ht="24" customHeight="1">
      <c r="A14" s="133" t="s">
        <v>159</v>
      </c>
      <c r="B14" s="195" t="s">
        <v>160</v>
      </c>
      <c r="C14" s="195"/>
      <c r="D14" s="195"/>
      <c r="E14" s="195"/>
      <c r="G14" s="134"/>
    </row>
    <row r="15" spans="2:5" ht="12.75" customHeight="1">
      <c r="B15" s="132"/>
      <c r="C15" s="135"/>
      <c r="D15" s="135"/>
      <c r="E15" s="135"/>
    </row>
    <row r="16" spans="1:7" ht="24" customHeight="1">
      <c r="A16" s="133" t="s">
        <v>159</v>
      </c>
      <c r="B16" s="195" t="s">
        <v>161</v>
      </c>
      <c r="C16" s="195"/>
      <c r="D16" s="195"/>
      <c r="E16" s="195"/>
      <c r="G16" s="134"/>
    </row>
    <row r="17" spans="1:7" ht="12" customHeight="1">
      <c r="A17" s="133"/>
      <c r="B17" s="129"/>
      <c r="C17" s="129"/>
      <c r="D17" s="129"/>
      <c r="E17" s="129"/>
      <c r="G17" s="136"/>
    </row>
    <row r="18" spans="1:7" ht="34.5" customHeight="1">
      <c r="A18" s="133" t="s">
        <v>159</v>
      </c>
      <c r="B18" s="195" t="s">
        <v>162</v>
      </c>
      <c r="C18" s="195"/>
      <c r="D18" s="195"/>
      <c r="E18" s="195"/>
      <c r="G18" s="134"/>
    </row>
    <row r="19" spans="1:7" ht="12" customHeight="1">
      <c r="A19" s="133"/>
      <c r="B19" s="129"/>
      <c r="C19" s="129"/>
      <c r="D19" s="129"/>
      <c r="E19" s="129"/>
      <c r="G19" s="136"/>
    </row>
    <row r="20" spans="1:7" ht="24" customHeight="1">
      <c r="A20" s="133" t="s">
        <v>159</v>
      </c>
      <c r="B20" s="195" t="s">
        <v>163</v>
      </c>
      <c r="C20" s="195"/>
      <c r="D20" s="195"/>
      <c r="E20" s="195"/>
      <c r="G20" s="134"/>
    </row>
    <row r="21" spans="1:7" ht="12" customHeight="1">
      <c r="A21" s="133"/>
      <c r="B21" s="129"/>
      <c r="C21" s="129"/>
      <c r="D21" s="129"/>
      <c r="E21" s="129"/>
      <c r="G21" s="136"/>
    </row>
    <row r="22" spans="1:7" ht="24" customHeight="1">
      <c r="A22" s="133" t="s">
        <v>159</v>
      </c>
      <c r="B22" s="195" t="s">
        <v>164</v>
      </c>
      <c r="C22" s="195"/>
      <c r="D22" s="195"/>
      <c r="E22" s="195"/>
      <c r="G22" s="134"/>
    </row>
    <row r="23" spans="1:7" ht="12" customHeight="1">
      <c r="A23" s="133"/>
      <c r="B23" s="129"/>
      <c r="C23" s="129"/>
      <c r="D23" s="129"/>
      <c r="E23" s="129"/>
      <c r="G23" s="136"/>
    </row>
    <row r="24" spans="2:5" ht="12.75" customHeight="1">
      <c r="B24" s="132" t="s">
        <v>165</v>
      </c>
      <c r="C24" s="135"/>
      <c r="D24" s="135"/>
      <c r="E24" s="135"/>
    </row>
    <row r="25" spans="1:7" ht="24" customHeight="1">
      <c r="A25" s="133" t="s">
        <v>159</v>
      </c>
      <c r="B25" s="195" t="s">
        <v>166</v>
      </c>
      <c r="C25" s="195"/>
      <c r="D25" s="195"/>
      <c r="E25" s="195"/>
      <c r="G25" s="134"/>
    </row>
    <row r="26" spans="2:5" ht="12.75" customHeight="1">
      <c r="B26" s="132"/>
      <c r="C26" s="135"/>
      <c r="D26" s="135"/>
      <c r="E26" s="135"/>
    </row>
    <row r="27" spans="1:7" ht="24" customHeight="1">
      <c r="A27" s="133" t="s">
        <v>159</v>
      </c>
      <c r="B27" s="195" t="s">
        <v>167</v>
      </c>
      <c r="C27" s="195"/>
      <c r="D27" s="195"/>
      <c r="E27" s="195"/>
      <c r="G27" s="134"/>
    </row>
    <row r="28" spans="2:5" ht="12.75" customHeight="1">
      <c r="B28" s="132"/>
      <c r="C28" s="135"/>
      <c r="D28" s="135"/>
      <c r="E28" s="135"/>
    </row>
    <row r="29" spans="1:7" ht="24" customHeight="1">
      <c r="A29" s="133" t="s">
        <v>159</v>
      </c>
      <c r="B29" s="195" t="s">
        <v>168</v>
      </c>
      <c r="C29" s="195"/>
      <c r="D29" s="195"/>
      <c r="E29" s="195"/>
      <c r="G29" s="134"/>
    </row>
    <row r="30" spans="2:5" ht="12.75" customHeight="1">
      <c r="B30" s="132"/>
      <c r="C30" s="135"/>
      <c r="D30" s="135"/>
      <c r="E30" s="135"/>
    </row>
    <row r="31" spans="1:7" ht="24" customHeight="1">
      <c r="A31" s="133" t="s">
        <v>159</v>
      </c>
      <c r="B31" s="195" t="s">
        <v>169</v>
      </c>
      <c r="C31" s="195"/>
      <c r="D31" s="195"/>
      <c r="E31" s="195"/>
      <c r="G31" s="134"/>
    </row>
    <row r="32" spans="2:5" ht="12.75" customHeight="1">
      <c r="B32" s="132"/>
      <c r="C32" s="135"/>
      <c r="D32" s="135"/>
      <c r="E32" s="135"/>
    </row>
    <row r="33" spans="1:7" ht="24" customHeight="1">
      <c r="A33" s="133" t="s">
        <v>159</v>
      </c>
      <c r="B33" s="195" t="s">
        <v>170</v>
      </c>
      <c r="C33" s="195"/>
      <c r="D33" s="195"/>
      <c r="E33" s="195"/>
      <c r="G33" s="134"/>
    </row>
    <row r="34" spans="2:5" ht="12.75">
      <c r="B34" s="120"/>
      <c r="C34" s="135"/>
      <c r="D34" s="135"/>
      <c r="E34" s="135"/>
    </row>
    <row r="35" spans="1:7" ht="39" customHeight="1">
      <c r="A35" s="133" t="s">
        <v>159</v>
      </c>
      <c r="B35" s="195" t="s">
        <v>171</v>
      </c>
      <c r="C35" s="195"/>
      <c r="D35" s="195"/>
      <c r="E35" s="195"/>
      <c r="G35" s="134"/>
    </row>
    <row r="36" spans="2:5" ht="12.75">
      <c r="B36" s="120"/>
      <c r="C36" s="135"/>
      <c r="D36" s="135"/>
      <c r="E36" s="135"/>
    </row>
    <row r="37" spans="1:7" ht="24" customHeight="1">
      <c r="A37" s="133" t="s">
        <v>159</v>
      </c>
      <c r="B37" s="196" t="s">
        <v>172</v>
      </c>
      <c r="C37" s="196"/>
      <c r="D37" s="196"/>
      <c r="E37" s="196"/>
      <c r="G37" s="134"/>
    </row>
    <row r="38" spans="2:5" ht="12.75">
      <c r="B38" s="132"/>
      <c r="C38" s="135"/>
      <c r="D38" s="135"/>
      <c r="E38" s="135"/>
    </row>
    <row r="39" spans="1:7" ht="24" customHeight="1">
      <c r="A39" s="133" t="s">
        <v>159</v>
      </c>
      <c r="B39" s="195" t="s">
        <v>173</v>
      </c>
      <c r="C39" s="195"/>
      <c r="D39" s="195"/>
      <c r="E39" s="195"/>
      <c r="G39" s="134" t="s">
        <v>174</v>
      </c>
    </row>
    <row r="40" spans="1:5" ht="12.75">
      <c r="A40" s="133"/>
      <c r="B40" s="132"/>
      <c r="C40" s="135"/>
      <c r="D40" s="135"/>
      <c r="E40" s="135"/>
    </row>
    <row r="41" spans="1:7" ht="24" customHeight="1">
      <c r="A41" s="133" t="s">
        <v>159</v>
      </c>
      <c r="B41" s="195" t="s">
        <v>175</v>
      </c>
      <c r="C41" s="195"/>
      <c r="D41" s="195"/>
      <c r="E41" s="195"/>
      <c r="G41" s="134"/>
    </row>
    <row r="42" spans="2:5" ht="12.75">
      <c r="B42" s="132"/>
      <c r="C42" s="135"/>
      <c r="D42" s="135"/>
      <c r="E42" s="135"/>
    </row>
    <row r="43" spans="1:7" ht="24" customHeight="1">
      <c r="A43" s="133" t="s">
        <v>159</v>
      </c>
      <c r="B43" s="195" t="s">
        <v>176</v>
      </c>
      <c r="C43" s="195"/>
      <c r="D43" s="195"/>
      <c r="E43" s="195"/>
      <c r="G43" s="134"/>
    </row>
    <row r="44" spans="2:5" ht="12.75">
      <c r="B44" s="132"/>
      <c r="C44" s="135"/>
      <c r="D44" s="135"/>
      <c r="E44" s="135"/>
    </row>
    <row r="45" spans="1:7" ht="24" customHeight="1">
      <c r="A45" s="133" t="s">
        <v>159</v>
      </c>
      <c r="B45" s="195" t="s">
        <v>177</v>
      </c>
      <c r="C45" s="195"/>
      <c r="D45" s="195"/>
      <c r="E45" s="195"/>
      <c r="G45" s="134"/>
    </row>
    <row r="46" spans="2:5" ht="12.75">
      <c r="B46" s="132"/>
      <c r="C46" s="135"/>
      <c r="D46" s="135"/>
      <c r="E46" s="135"/>
    </row>
    <row r="47" spans="1:7" ht="24" customHeight="1">
      <c r="A47" s="133" t="s">
        <v>159</v>
      </c>
      <c r="B47" s="195" t="s">
        <v>178</v>
      </c>
      <c r="C47" s="195"/>
      <c r="D47" s="195"/>
      <c r="E47" s="195"/>
      <c r="G47" s="134"/>
    </row>
    <row r="48" spans="2:5" ht="12.75">
      <c r="B48" s="132"/>
      <c r="C48" s="135"/>
      <c r="D48" s="135"/>
      <c r="E48" s="135"/>
    </row>
    <row r="49" spans="1:7" ht="24" customHeight="1">
      <c r="A49" s="133" t="s">
        <v>159</v>
      </c>
      <c r="B49" s="197" t="s">
        <v>179</v>
      </c>
      <c r="C49" s="197"/>
      <c r="D49" s="197"/>
      <c r="E49" s="197"/>
      <c r="G49" s="134"/>
    </row>
    <row r="50" spans="2:5" ht="12.75">
      <c r="B50" s="132"/>
      <c r="C50" s="135"/>
      <c r="D50" s="135"/>
      <c r="E50" s="135"/>
    </row>
    <row r="51" spans="2:5" s="128" customFormat="1" ht="34.5" customHeight="1">
      <c r="B51" s="198" t="s">
        <v>180</v>
      </c>
      <c r="C51" s="198"/>
      <c r="D51" s="198"/>
      <c r="E51" s="198"/>
    </row>
    <row r="52" spans="2:6" ht="104.25" customHeight="1">
      <c r="B52" s="199"/>
      <c r="C52" s="199"/>
      <c r="D52" s="199"/>
      <c r="E52" s="199"/>
      <c r="F52" s="137"/>
    </row>
    <row r="53" spans="2:5" ht="12" customHeight="1">
      <c r="B53" s="132"/>
      <c r="C53" s="135"/>
      <c r="D53" s="135"/>
      <c r="E53" s="135"/>
    </row>
    <row r="54" spans="2:3" s="138" customFormat="1" ht="12.75">
      <c r="B54" s="139" t="s">
        <v>181</v>
      </c>
      <c r="C54" s="116"/>
    </row>
    <row r="55" spans="2:3" s="138" customFormat="1" ht="12.75">
      <c r="B55" s="139" t="s">
        <v>182</v>
      </c>
      <c r="C55" s="116"/>
    </row>
    <row r="56" spans="2:3" s="138" customFormat="1" ht="12.75">
      <c r="B56" s="139" t="s">
        <v>183</v>
      </c>
      <c r="C56" s="116"/>
    </row>
    <row r="57" spans="1:2" ht="12.75">
      <c r="A57" s="138"/>
      <c r="B57" s="140" t="s">
        <v>184</v>
      </c>
    </row>
    <row r="58" spans="1:2" ht="12.75">
      <c r="A58" s="138"/>
      <c r="B58" s="139" t="s">
        <v>185</v>
      </c>
    </row>
  </sheetData>
  <sheetProtection selectLockedCells="1" selectUnlockedCells="1"/>
  <mergeCells count="20">
    <mergeCell ref="B47:E47"/>
    <mergeCell ref="B49:E49"/>
    <mergeCell ref="B51:E51"/>
    <mergeCell ref="B52:E52"/>
    <mergeCell ref="B39:E39"/>
    <mergeCell ref="B41:E41"/>
    <mergeCell ref="B43:E43"/>
    <mergeCell ref="B45:E45"/>
    <mergeCell ref="B31:E31"/>
    <mergeCell ref="B33:E33"/>
    <mergeCell ref="B35:E35"/>
    <mergeCell ref="B37:E37"/>
    <mergeCell ref="B22:E22"/>
    <mergeCell ref="B25:E25"/>
    <mergeCell ref="B27:E27"/>
    <mergeCell ref="B29:E29"/>
    <mergeCell ref="B14:E14"/>
    <mergeCell ref="B16:E16"/>
    <mergeCell ref="B18:E18"/>
    <mergeCell ref="B20:E20"/>
  </mergeCells>
  <dataValidations count="4">
    <dataValidation operator="greaterThanOrEqual" allowBlank="1" showInputMessage="1" showErrorMessage="1" promptTitle="Campo descrittivo" prompt="Inserire una descrizione sintetica della/e attività effettivamente svolta/e." error="Inserire i valori con segno positivo" sqref="E11">
      <formula1>0</formula1>
    </dataValidation>
    <dataValidation allowBlank="1" showInputMessage="1" showErrorMessage="1" promptTitle="Campo testo" prompt="Inserire uno dei progressivi già indicati nelle schede di ricognizione (02.01; 02.02)" error="Codice non valido" sqref="E5">
      <formula1>0</formula1>
      <formula2>0</formula2>
    </dataValidation>
    <dataValidation allowBlank="1" showInputMessage="1" showErrorMessage="1" promptTitle="Campo descrittivo:" prompt="Inserire la ragione sociale come indicata nelle schede di ricognizione (02.01; 02.02)." sqref="E7">
      <formula1>0</formula1>
      <formula2>0</formula2>
    </dataValidation>
    <dataValidation type="list" allowBlank="1" showInputMessage="1" showErrorMessage="1" prompt="Selezionare dal menù a tendina" sqref="E9">
      <formula1>"Diretta,Indiretta,sia diretta che indiretta"</formula1>
      <formula2>0</formula2>
    </dataValidation>
  </dataValidations>
  <printOptions horizontalCentered="1"/>
  <pageMargins left="0.19652777777777777" right="0.19652777777777777" top="0.39375" bottom="0.39305555555555555" header="0.5118055555555555" footer="0.19652777777777777"/>
  <pageSetup fitToHeight="1" fitToWidth="1" horizontalDpi="300" verticalDpi="300" orientation="portrait" paperSize="9"/>
  <headerFooter alignWithMargins="0">
    <oddFooter>&amp;L&amp;A&amp;R&amp;P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0"/>
  <sheetViews>
    <sheetView showGridLines="0" zoomScaleSheetLayoutView="100" workbookViewId="0" topLeftCell="A13">
      <selection activeCell="C19" sqref="C19"/>
    </sheetView>
  </sheetViews>
  <sheetFormatPr defaultColWidth="9.140625" defaultRowHeight="15"/>
  <cols>
    <col min="1" max="1" width="0.9921875" style="138" customWidth="1"/>
    <col min="2" max="7" width="18.140625" style="138" customWidth="1"/>
    <col min="8" max="8" width="1.7109375" style="138" customWidth="1"/>
    <col min="9" max="9" width="10.421875" style="138" customWidth="1"/>
    <col min="10" max="10" width="0.9921875" style="138" customWidth="1"/>
    <col min="11" max="16384" width="8.28125" style="138" customWidth="1"/>
  </cols>
  <sheetData>
    <row r="2" spans="2:5" ht="12.75">
      <c r="B2" s="79" t="s">
        <v>145</v>
      </c>
      <c r="C2" s="141"/>
      <c r="D2" s="141"/>
      <c r="E2" s="141"/>
    </row>
    <row r="3" spans="2:5" ht="19.5" customHeight="1">
      <c r="B3" s="85" t="s">
        <v>186</v>
      </c>
      <c r="C3" s="141"/>
      <c r="D3" s="141"/>
      <c r="E3" s="141"/>
    </row>
    <row r="4" spans="2:5" ht="12.75">
      <c r="B4" s="142" t="s">
        <v>147</v>
      </c>
      <c r="C4" s="141"/>
      <c r="D4" s="141"/>
      <c r="E4" s="141"/>
    </row>
    <row r="5" spans="1:12" s="119" customFormat="1" ht="16.5" customHeight="1">
      <c r="A5" s="121"/>
      <c r="B5" s="122"/>
      <c r="D5" s="123" t="s">
        <v>148</v>
      </c>
      <c r="E5" s="200">
        <v>1</v>
      </c>
      <c r="F5" s="200"/>
      <c r="G5" s="124" t="s">
        <v>150</v>
      </c>
      <c r="H5" s="124"/>
      <c r="I5" s="124"/>
      <c r="J5" s="125"/>
      <c r="K5" s="121"/>
      <c r="L5" s="126"/>
    </row>
    <row r="6" spans="2:7" ht="12.75">
      <c r="B6" s="144"/>
      <c r="C6" s="141"/>
      <c r="D6" s="141"/>
      <c r="E6" s="141"/>
      <c r="G6" s="116"/>
    </row>
    <row r="7" spans="2:7" s="145" customFormat="1" ht="25.5" customHeight="1">
      <c r="B7" s="129"/>
      <c r="C7" s="129"/>
      <c r="D7" s="123" t="s">
        <v>151</v>
      </c>
      <c r="E7" s="201" t="s">
        <v>115</v>
      </c>
      <c r="F7" s="201"/>
      <c r="G7" s="124" t="s">
        <v>152</v>
      </c>
    </row>
    <row r="8" spans="2:7" ht="12.75">
      <c r="B8" s="144"/>
      <c r="C8" s="141"/>
      <c r="D8" s="141"/>
      <c r="E8" s="141"/>
      <c r="G8" s="116"/>
    </row>
    <row r="9" spans="1:12" s="119" customFormat="1" ht="16.5" customHeight="1">
      <c r="A9" s="121"/>
      <c r="B9" s="122"/>
      <c r="D9" s="123" t="s">
        <v>153</v>
      </c>
      <c r="E9" s="200" t="s">
        <v>154</v>
      </c>
      <c r="F9" s="200"/>
      <c r="G9" s="124" t="s">
        <v>155</v>
      </c>
      <c r="H9" s="124"/>
      <c r="I9" s="124"/>
      <c r="J9" s="125"/>
      <c r="K9" s="121"/>
      <c r="L9" s="126"/>
    </row>
    <row r="10" spans="2:7" ht="12.75">
      <c r="B10" s="144"/>
      <c r="C10" s="141"/>
      <c r="D10" s="141"/>
      <c r="E10" s="141"/>
      <c r="G10" s="116"/>
    </row>
    <row r="11" spans="2:7" s="145" customFormat="1" ht="25.5" customHeight="1">
      <c r="B11" s="129"/>
      <c r="C11" s="129"/>
      <c r="D11" s="123" t="s">
        <v>156</v>
      </c>
      <c r="E11" s="94" t="s">
        <v>116</v>
      </c>
      <c r="F11" s="146"/>
      <c r="G11" s="124" t="s">
        <v>157</v>
      </c>
    </row>
    <row r="12" spans="2:5" ht="12.75">
      <c r="B12" s="144"/>
      <c r="C12" s="141"/>
      <c r="D12" s="141"/>
      <c r="E12" s="141"/>
    </row>
    <row r="13" spans="2:5" ht="12.75">
      <c r="B13" s="147" t="s">
        <v>187</v>
      </c>
      <c r="C13" s="141"/>
      <c r="D13" s="141"/>
      <c r="E13" s="141"/>
    </row>
    <row r="14" spans="2:7" ht="12.75" customHeight="1">
      <c r="B14" s="142"/>
      <c r="C14" s="148"/>
      <c r="D14" s="149"/>
      <c r="E14" s="148"/>
      <c r="G14" s="150" t="s">
        <v>188</v>
      </c>
    </row>
    <row r="15" spans="2:7" ht="31.5" customHeight="1">
      <c r="B15" s="151" t="s">
        <v>189</v>
      </c>
      <c r="C15" s="152">
        <v>343</v>
      </c>
      <c r="D15" s="141"/>
      <c r="E15" s="141"/>
      <c r="F15" s="151" t="s">
        <v>190</v>
      </c>
      <c r="G15" s="153">
        <v>16671221</v>
      </c>
    </row>
    <row r="16" spans="2:7" ht="31.5" customHeight="1">
      <c r="B16" s="151" t="s">
        <v>191</v>
      </c>
      <c r="C16" s="154">
        <v>5</v>
      </c>
      <c r="D16" s="141"/>
      <c r="E16" s="141"/>
      <c r="F16" s="151" t="s">
        <v>192</v>
      </c>
      <c r="G16" s="153">
        <v>295000</v>
      </c>
    </row>
    <row r="17" spans="2:7" ht="31.5" customHeight="1">
      <c r="B17" s="151" t="s">
        <v>193</v>
      </c>
      <c r="C17" s="154">
        <v>0</v>
      </c>
      <c r="D17" s="202">
        <f>+IF(C17&gt;C16,"Attenzione! Il numero indicato non può essere superiore al numero di amministratori","")</f>
      </c>
      <c r="E17" s="202"/>
      <c r="F17" s="151" t="s">
        <v>194</v>
      </c>
      <c r="G17" s="153">
        <v>102000</v>
      </c>
    </row>
    <row r="18" spans="2:7" ht="31.5" customHeight="1">
      <c r="B18" s="151" t="s">
        <v>195</v>
      </c>
      <c r="C18" s="154">
        <v>3</v>
      </c>
      <c r="D18" s="141"/>
      <c r="E18" s="141"/>
      <c r="F18" s="155"/>
      <c r="G18" s="156"/>
    </row>
    <row r="19" spans="2:5" ht="31.5" customHeight="1">
      <c r="B19" s="151" t="s">
        <v>193</v>
      </c>
      <c r="C19" s="154">
        <v>3</v>
      </c>
      <c r="D19" s="203">
        <f>+IF(C19&gt;C18,"Attenzione! Il numero indicato non può essere superiore al numero di componenti dell'organo di controllo","")</f>
      </c>
      <c r="E19" s="203"/>
    </row>
    <row r="20" spans="2:7" ht="12.75" customHeight="1">
      <c r="B20" s="142"/>
      <c r="C20" s="150" t="s">
        <v>188</v>
      </c>
      <c r="D20" s="149"/>
      <c r="E20" s="148"/>
      <c r="G20" s="150" t="s">
        <v>188</v>
      </c>
    </row>
    <row r="21" spans="2:7" ht="12.75" customHeight="1">
      <c r="B21" s="204" t="s">
        <v>196</v>
      </c>
      <c r="C21" s="204"/>
      <c r="D21" s="149"/>
      <c r="E21" s="148"/>
      <c r="F21" s="204" t="s">
        <v>197</v>
      </c>
      <c r="G21" s="204"/>
    </row>
    <row r="22" spans="2:7" ht="12.75">
      <c r="B22" s="151">
        <v>2017</v>
      </c>
      <c r="C22" s="157">
        <v>11671249</v>
      </c>
      <c r="D22" s="141"/>
      <c r="E22" s="141"/>
      <c r="F22" s="151">
        <v>2017</v>
      </c>
      <c r="G22" s="153">
        <v>103583599</v>
      </c>
    </row>
    <row r="23" spans="2:7" ht="12.75">
      <c r="B23" s="151">
        <v>2016</v>
      </c>
      <c r="C23" s="157">
        <v>17829880</v>
      </c>
      <c r="D23" s="141"/>
      <c r="E23" s="141"/>
      <c r="F23" s="151">
        <v>2016</v>
      </c>
      <c r="G23" s="153">
        <v>110955803</v>
      </c>
    </row>
    <row r="24" spans="2:7" ht="12.75">
      <c r="B24" s="151">
        <v>2015</v>
      </c>
      <c r="C24" s="157">
        <v>9893161</v>
      </c>
      <c r="D24" s="158"/>
      <c r="E24" s="159"/>
      <c r="F24" s="151">
        <v>2015</v>
      </c>
      <c r="G24" s="153">
        <v>91967309</v>
      </c>
    </row>
    <row r="25" spans="2:7" ht="21">
      <c r="B25" s="151">
        <v>2014</v>
      </c>
      <c r="C25" s="157">
        <v>11826888</v>
      </c>
      <c r="D25" s="141"/>
      <c r="E25" s="141"/>
      <c r="F25" s="151" t="s">
        <v>198</v>
      </c>
      <c r="G25" s="160">
        <f>AVERAGE(G22:G24)</f>
        <v>102168903.66666667</v>
      </c>
    </row>
    <row r="26" spans="2:5" ht="12.75">
      <c r="B26" s="151">
        <v>2013</v>
      </c>
      <c r="C26" s="157">
        <v>8539084</v>
      </c>
      <c r="D26" s="158"/>
      <c r="E26" s="161"/>
    </row>
    <row r="27" spans="2:5" ht="12.75" customHeight="1">
      <c r="B27" s="142"/>
      <c r="C27" s="148"/>
      <c r="D27" s="149"/>
      <c r="E27" s="148"/>
    </row>
    <row r="28" spans="2:5" ht="12.75">
      <c r="B28" s="147" t="s">
        <v>199</v>
      </c>
      <c r="C28" s="141"/>
      <c r="D28" s="141"/>
      <c r="E28" s="141"/>
    </row>
    <row r="29" spans="2:5" ht="9.75" customHeight="1">
      <c r="B29" s="142"/>
      <c r="C29" s="148"/>
      <c r="D29" s="149"/>
      <c r="E29" s="148"/>
    </row>
    <row r="30" spans="1:9" ht="24" customHeight="1">
      <c r="A30" s="162" t="s">
        <v>159</v>
      </c>
      <c r="B30" s="163" t="s">
        <v>200</v>
      </c>
      <c r="C30" s="163"/>
      <c r="D30" s="163"/>
      <c r="E30" s="163"/>
      <c r="I30" s="134"/>
    </row>
    <row r="31" spans="2:5" ht="12" customHeight="1">
      <c r="B31" s="147"/>
      <c r="C31" s="148"/>
      <c r="D31" s="148"/>
      <c r="E31" s="148"/>
    </row>
    <row r="32" spans="1:9" ht="24" customHeight="1">
      <c r="A32" s="162" t="s">
        <v>159</v>
      </c>
      <c r="B32" s="163" t="s">
        <v>201</v>
      </c>
      <c r="C32" s="163"/>
      <c r="D32" s="163"/>
      <c r="E32" s="163"/>
      <c r="F32" s="163"/>
      <c r="G32" s="163"/>
      <c r="I32" s="134"/>
    </row>
    <row r="33" spans="2:5" ht="12" customHeight="1">
      <c r="B33" s="147"/>
      <c r="C33" s="148"/>
      <c r="D33" s="148"/>
      <c r="E33" s="148"/>
    </row>
    <row r="34" spans="1:9" ht="24" customHeight="1">
      <c r="A34" s="162" t="s">
        <v>159</v>
      </c>
      <c r="B34" s="196" t="s">
        <v>202</v>
      </c>
      <c r="C34" s="196"/>
      <c r="D34" s="196"/>
      <c r="E34" s="196"/>
      <c r="F34" s="196"/>
      <c r="G34" s="196"/>
      <c r="I34" s="134"/>
    </row>
    <row r="35" spans="2:15" ht="12.75" customHeight="1">
      <c r="B35" s="147"/>
      <c r="C35" s="148"/>
      <c r="D35" s="148"/>
      <c r="E35" s="148"/>
      <c r="O35" s="164"/>
    </row>
    <row r="36" spans="2:5" s="145" customFormat="1" ht="12.75">
      <c r="B36" s="165" t="s">
        <v>203</v>
      </c>
      <c r="C36" s="165"/>
      <c r="D36" s="165"/>
      <c r="E36" s="165"/>
    </row>
    <row r="37" spans="2:8" ht="104.25" customHeight="1">
      <c r="B37" s="205"/>
      <c r="C37" s="205"/>
      <c r="D37" s="205"/>
      <c r="E37" s="205"/>
      <c r="F37" s="205"/>
      <c r="G37" s="205"/>
      <c r="H37" s="137"/>
    </row>
    <row r="38" spans="2:5" ht="12.75">
      <c r="B38" s="147"/>
      <c r="C38" s="148"/>
      <c r="D38" s="148"/>
      <c r="E38" s="148"/>
    </row>
    <row r="39" spans="1:9" ht="24" customHeight="1">
      <c r="A39" s="162" t="s">
        <v>159</v>
      </c>
      <c r="B39" s="196" t="s">
        <v>204</v>
      </c>
      <c r="C39" s="196"/>
      <c r="D39" s="196"/>
      <c r="E39" s="196"/>
      <c r="F39" s="196"/>
      <c r="G39" s="196"/>
      <c r="I39" s="134"/>
    </row>
    <row r="40" spans="2:5" ht="12" customHeight="1">
      <c r="B40" s="142"/>
      <c r="C40" s="148"/>
      <c r="D40" s="148"/>
      <c r="E40" s="148"/>
    </row>
    <row r="41" spans="1:9" ht="24" customHeight="1">
      <c r="A41" s="162" t="s">
        <v>159</v>
      </c>
      <c r="B41" s="196" t="s">
        <v>205</v>
      </c>
      <c r="C41" s="196"/>
      <c r="D41" s="196"/>
      <c r="E41" s="196"/>
      <c r="F41" s="196"/>
      <c r="G41" s="196"/>
      <c r="I41" s="134"/>
    </row>
    <row r="42" spans="2:5" ht="12" customHeight="1">
      <c r="B42" s="142"/>
      <c r="C42" s="148"/>
      <c r="D42" s="148"/>
      <c r="E42" s="148"/>
    </row>
    <row r="43" spans="1:9" ht="24" customHeight="1">
      <c r="A43" s="162" t="s">
        <v>159</v>
      </c>
      <c r="B43" s="163" t="s">
        <v>206</v>
      </c>
      <c r="C43" s="163"/>
      <c r="D43" s="163"/>
      <c r="E43" s="163"/>
      <c r="F43" s="163"/>
      <c r="G43" s="163"/>
      <c r="I43" s="134"/>
    </row>
    <row r="44" spans="2:5" ht="12" customHeight="1">
      <c r="B44" s="142"/>
      <c r="C44" s="148"/>
      <c r="D44" s="148"/>
      <c r="E44" s="148"/>
    </row>
    <row r="45" spans="1:9" ht="24" customHeight="1">
      <c r="A45" s="162" t="s">
        <v>159</v>
      </c>
      <c r="B45" s="163" t="s">
        <v>207</v>
      </c>
      <c r="C45" s="163"/>
      <c r="D45" s="163"/>
      <c r="E45" s="163"/>
      <c r="F45" s="163"/>
      <c r="G45" s="163"/>
      <c r="I45" s="134"/>
    </row>
    <row r="46" spans="2:5" ht="12.75">
      <c r="B46" s="147"/>
      <c r="C46" s="148"/>
      <c r="D46" s="148"/>
      <c r="E46" s="148"/>
    </row>
    <row r="47" spans="2:5" s="145" customFormat="1" ht="12.75">
      <c r="B47" s="165" t="s">
        <v>208</v>
      </c>
      <c r="C47" s="165"/>
      <c r="D47" s="165"/>
      <c r="E47" s="165"/>
    </row>
    <row r="48" spans="2:8" ht="104.25" customHeight="1">
      <c r="B48" s="205"/>
      <c r="C48" s="205"/>
      <c r="D48" s="205"/>
      <c r="E48" s="205"/>
      <c r="F48" s="205"/>
      <c r="G48" s="205"/>
      <c r="H48" s="137"/>
    </row>
    <row r="49" spans="2:5" ht="9.75" customHeight="1">
      <c r="B49" s="147"/>
      <c r="C49" s="148"/>
      <c r="D49" s="148"/>
      <c r="E49" s="148"/>
    </row>
    <row r="50" spans="2:5" s="145" customFormat="1" ht="12.75">
      <c r="B50" s="165" t="s">
        <v>209</v>
      </c>
      <c r="C50" s="165"/>
      <c r="D50" s="165"/>
      <c r="E50" s="165"/>
    </row>
    <row r="51" spans="2:8" ht="81.75" customHeight="1">
      <c r="B51" s="205"/>
      <c r="C51" s="205"/>
      <c r="D51" s="205"/>
      <c r="E51" s="205"/>
      <c r="F51" s="205"/>
      <c r="G51" s="205"/>
      <c r="H51" s="137"/>
    </row>
    <row r="52" spans="2:5" ht="12" customHeight="1">
      <c r="B52" s="147"/>
      <c r="C52" s="148"/>
      <c r="D52" s="148"/>
      <c r="E52" s="148"/>
    </row>
    <row r="53" spans="2:3" ht="12.75">
      <c r="B53" s="139" t="s">
        <v>181</v>
      </c>
      <c r="C53" s="116"/>
    </row>
    <row r="54" spans="2:3" ht="12.75">
      <c r="B54" s="139" t="s">
        <v>182</v>
      </c>
      <c r="C54" s="116"/>
    </row>
    <row r="55" spans="2:3" ht="12.75">
      <c r="B55" s="139" t="s">
        <v>183</v>
      </c>
      <c r="C55" s="116"/>
    </row>
    <row r="56" spans="2:3" ht="12.75">
      <c r="B56" s="140" t="s">
        <v>184</v>
      </c>
      <c r="C56" s="116"/>
    </row>
    <row r="57" spans="2:3" ht="12.75">
      <c r="B57" s="139" t="s">
        <v>210</v>
      </c>
      <c r="C57" s="116"/>
    </row>
    <row r="58" ht="12.75">
      <c r="B58" s="139" t="s">
        <v>211</v>
      </c>
    </row>
    <row r="59" spans="2:14" ht="14.25">
      <c r="B59" s="139" t="s">
        <v>212</v>
      </c>
      <c r="N59" s="166"/>
    </row>
    <row r="60" spans="2:14" ht="14.25">
      <c r="B60" s="139" t="s">
        <v>213</v>
      </c>
      <c r="N60" s="166"/>
    </row>
  </sheetData>
  <sheetProtection selectLockedCells="1" selectUnlockedCells="1"/>
  <mergeCells count="13">
    <mergeCell ref="B51:G51"/>
    <mergeCell ref="B37:G37"/>
    <mergeCell ref="B39:G39"/>
    <mergeCell ref="B41:G41"/>
    <mergeCell ref="B48:G48"/>
    <mergeCell ref="D19:E19"/>
    <mergeCell ref="B21:C21"/>
    <mergeCell ref="F21:G21"/>
    <mergeCell ref="B34:G34"/>
    <mergeCell ref="E5:F5"/>
    <mergeCell ref="E7:F7"/>
    <mergeCell ref="E9:F9"/>
    <mergeCell ref="D17:E17"/>
  </mergeCells>
  <dataValidations count="13">
    <dataValidation operator="greaterThanOrEqual" allowBlank="1" showInputMessage="1" showErrorMessage="1" promptTitle="Campo descrittivo" prompt="Inserire una descrizione sintetica della/e attività effettivamente svolta/e." error="Inserire i valori con segno positivo" sqref="E11">
      <formula1>0</formula1>
    </dataValidation>
    <dataValidation allowBlank="1" showInputMessage="1" showErrorMessage="1" promptTitle="Campo descrittivo:" prompt="Inserire l'attività svolta come indicata nelle schede di ricognizione (02.01; 02.02)" sqref="F11">
      <formula1>0</formula1>
      <formula2>0</formula2>
    </dataValidation>
    <dataValidation type="decimal" operator="greaterThanOrEqual" allowBlank="1" showInputMessage="1" showErrorMessage="1" promptTitle="Campo numerico" prompt="Inserire il numero medio di dipendenti come da nota integrativa al bilancio." sqref="C15">
      <formula1>0</formula1>
    </dataValidation>
    <dataValidation type="whole" operator="greaterThanOrEqual" allowBlank="1" showInputMessage="1" showErrorMessage="1" promptTitle="Campo numerico" prompt="Inserire il numero degli amministratori." error="Inserimento non valido" sqref="C16">
      <formula1>0</formula1>
    </dataValidation>
    <dataValidation type="whole" operator="greaterThanOrEqual" allowBlank="1" showInputMessage="1" showErrorMessage="1" promptTitle="Campo numerico" prompt="Inserire il numero degli amministratori nominati dall'ente" error="Inserimento non valido" sqref="C17 C19">
      <formula1>0</formula1>
    </dataValidation>
    <dataValidation type="whole" operator="greaterThanOrEqual" allowBlank="1" showInputMessage="1" showErrorMessage="1" promptTitle="Campo numerico" prompt="Inserire il numero dei componenti dell'organo di controllo." error="Inserimento non valido" sqref="C18">
      <formula1>0</formula1>
    </dataValidation>
    <dataValidation type="decimal" operator="greaterThanOrEqual" allowBlank="1" showErrorMessage="1" sqref="G18 G25">
      <formula1>0</formula1>
    </dataValidation>
    <dataValidation type="decimal" allowBlank="1" showInputMessage="1" showErrorMessage="1" promptTitle="Campo numerico" prompt="Importi in euro" sqref="G16:G17 G22:G24">
      <formula1>0</formula1>
      <formula2>1E+32</formula2>
    </dataValidation>
    <dataValidation type="decimal" allowBlank="1" showInputMessage="1" showErrorMessage="1" promptTitle="Campo numerico" prompt="Importi in euro. Voce B9 Conto economico" sqref="G15">
      <formula1>0</formula1>
      <formula2>1E+32</formula2>
    </dataValidation>
    <dataValidation type="decimal" allowBlank="1" showInputMessage="1" showErrorMessage="1" promptTitle="Campo numerico" prompt="Inserire il risultato d'esercizio al netto delle imposte." sqref="C22:C26">
      <formula1>-100000000000000000000000000000000</formula1>
      <formula2>1E+32</formula2>
    </dataValidation>
    <dataValidation type="list" allowBlank="1" showInputMessage="1" showErrorMessage="1" prompt="Selezionare dal menù a tendina" sqref="E9:F9">
      <formula1>"Diretta,Indiretta,sia diretta che indiretta"</formula1>
      <formula2>0</formula2>
    </dataValidation>
    <dataValidation allowBlank="1" showInputMessage="1" showErrorMessage="1" promptTitle="Campo testo:" prompt="Inserire uno dei progressivi già indicati nelle schede di ricognizione (02.01; 02.02)" sqref="E5:F5">
      <formula1>0</formula1>
      <formula2>0</formula2>
    </dataValidation>
    <dataValidation allowBlank="1" showInputMessage="1" showErrorMessage="1" promptTitle="Campo descrittivo:" prompt="Inserire la ragione socialecome indicata nelle schede di ricognizione (02.01; 02.02)." sqref="E7:F7">
      <formula1>0</formula1>
      <formula2>0</formula2>
    </dataValidation>
  </dataValidations>
  <printOptions horizontalCentered="1"/>
  <pageMargins left="0.19652777777777777" right="0.19652777777777777" top="0.39375" bottom="0.39305555555555555" header="0.5118055555555555" footer="0.19652777777777777"/>
  <pageSetup fitToHeight="1" fitToWidth="1" horizontalDpi="300" verticalDpi="300" orientation="portrait" paperSize="9"/>
  <headerFooter alignWithMargins="0">
    <oddFooter>&amp;L&amp;A&amp;R&amp;P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24"/>
  <sheetViews>
    <sheetView showGridLines="0" zoomScaleSheetLayoutView="100" workbookViewId="0" topLeftCell="A1">
      <selection activeCell="D6" sqref="D6"/>
    </sheetView>
  </sheetViews>
  <sheetFormatPr defaultColWidth="9.140625" defaultRowHeight="15"/>
  <cols>
    <col min="1" max="1" width="3.421875" style="75" customWidth="1"/>
    <col min="2" max="2" width="12.7109375" style="75" customWidth="1"/>
    <col min="3" max="3" width="15.7109375" style="75" customWidth="1"/>
    <col min="4" max="4" width="13.8515625" style="75" customWidth="1"/>
    <col min="5" max="5" width="15.7109375" style="75" customWidth="1"/>
    <col min="6" max="6" width="13.8515625" style="75" customWidth="1"/>
    <col min="7" max="7" width="45.7109375" style="75" customWidth="1"/>
    <col min="8" max="8" width="2.00390625" style="75" customWidth="1"/>
    <col min="9" max="9" width="8.28125" style="75" customWidth="1"/>
    <col min="10" max="10" width="10.421875" style="77" customWidth="1"/>
    <col min="11" max="11" width="10.421875" style="75" customWidth="1"/>
    <col min="12" max="16384" width="8.28125" style="75" customWidth="1"/>
  </cols>
  <sheetData>
    <row r="1" spans="2:11" s="78" customFormat="1" ht="14.25">
      <c r="B1" s="79" t="s">
        <v>214</v>
      </c>
      <c r="I1" s="75"/>
      <c r="J1" s="75"/>
      <c r="K1" s="75"/>
    </row>
    <row r="2" spans="1:10" ht="19.5" customHeight="1">
      <c r="A2" s="78"/>
      <c r="B2" s="142" t="s">
        <v>215</v>
      </c>
      <c r="D2" s="82"/>
      <c r="E2" s="82"/>
      <c r="F2" s="82"/>
      <c r="G2" s="84"/>
      <c r="J2" s="75"/>
    </row>
    <row r="3" spans="1:7" ht="9.75" customHeight="1">
      <c r="A3" s="78"/>
      <c r="B3" s="149"/>
      <c r="C3" s="86"/>
      <c r="D3" s="86"/>
      <c r="E3" s="86"/>
      <c r="F3" s="86"/>
      <c r="G3" s="87"/>
    </row>
    <row r="4" spans="1:7" ht="49.5" customHeight="1">
      <c r="A4" s="78"/>
      <c r="B4" s="88" t="s">
        <v>94</v>
      </c>
      <c r="C4" s="88" t="s">
        <v>96</v>
      </c>
      <c r="D4" s="88" t="s">
        <v>216</v>
      </c>
      <c r="E4" s="88" t="s">
        <v>99</v>
      </c>
      <c r="F4" s="88" t="s">
        <v>98</v>
      </c>
      <c r="G4" s="88" t="s">
        <v>217</v>
      </c>
    </row>
    <row r="5" spans="1:7" ht="18" customHeight="1">
      <c r="A5" s="78"/>
      <c r="B5" s="89" t="s">
        <v>104</v>
      </c>
      <c r="C5" s="89" t="s">
        <v>105</v>
      </c>
      <c r="D5" s="89" t="s">
        <v>106</v>
      </c>
      <c r="E5" s="89" t="s">
        <v>107</v>
      </c>
      <c r="F5" s="89" t="s">
        <v>108</v>
      </c>
      <c r="G5" s="89" t="s">
        <v>109</v>
      </c>
    </row>
    <row r="6" spans="1:7" ht="198.75" customHeight="1">
      <c r="A6" s="78"/>
      <c r="B6" s="167" t="s">
        <v>149</v>
      </c>
      <c r="C6" s="168" t="s">
        <v>115</v>
      </c>
      <c r="D6" s="169" t="s">
        <v>154</v>
      </c>
      <c r="E6" s="94" t="s">
        <v>116</v>
      </c>
      <c r="F6" s="170">
        <v>6.73</v>
      </c>
      <c r="G6" s="171" t="s">
        <v>218</v>
      </c>
    </row>
    <row r="7" spans="1:7" ht="48" customHeight="1">
      <c r="A7" s="78"/>
      <c r="B7" s="91"/>
      <c r="C7" s="96"/>
      <c r="D7" s="172"/>
      <c r="E7" s="146"/>
      <c r="F7" s="93"/>
      <c r="G7" s="94"/>
    </row>
    <row r="8" spans="1:7" ht="48" customHeight="1">
      <c r="A8" s="78"/>
      <c r="B8" s="91"/>
      <c r="C8" s="96"/>
      <c r="D8" s="172"/>
      <c r="E8" s="146"/>
      <c r="F8" s="93"/>
      <c r="G8" s="94"/>
    </row>
    <row r="9" spans="1:7" ht="48" customHeight="1">
      <c r="A9" s="78"/>
      <c r="B9" s="91"/>
      <c r="C9" s="96"/>
      <c r="D9" s="172"/>
      <c r="E9" s="146"/>
      <c r="F9" s="93"/>
      <c r="G9" s="94"/>
    </row>
    <row r="10" spans="1:7" ht="48" customHeight="1">
      <c r="A10" s="78"/>
      <c r="B10" s="91"/>
      <c r="C10" s="96"/>
      <c r="D10" s="172"/>
      <c r="E10" s="146"/>
      <c r="F10" s="93"/>
      <c r="G10" s="94"/>
    </row>
    <row r="11" spans="1:2" ht="5.25" customHeight="1">
      <c r="A11" s="78"/>
      <c r="B11" s="97"/>
    </row>
    <row r="12" spans="1:12" ht="13.5" customHeight="1">
      <c r="A12" s="97"/>
      <c r="B12" s="173" t="s">
        <v>219</v>
      </c>
      <c r="C12" s="173"/>
      <c r="D12" s="97"/>
      <c r="E12" s="97"/>
      <c r="F12" s="97"/>
      <c r="G12" s="97"/>
      <c r="H12" s="97"/>
      <c r="I12" s="97"/>
      <c r="J12" s="97"/>
      <c r="K12" s="97"/>
      <c r="L12" s="97"/>
    </row>
    <row r="13" spans="1:12" ht="13.5" customHeight="1">
      <c r="A13" s="97"/>
      <c r="B13" s="173" t="s">
        <v>220</v>
      </c>
      <c r="C13" s="173"/>
      <c r="D13" s="97"/>
      <c r="E13" s="97"/>
      <c r="F13" s="97"/>
      <c r="G13" s="97"/>
      <c r="H13" s="97"/>
      <c r="I13" s="97"/>
      <c r="J13" s="97"/>
      <c r="K13" s="97"/>
      <c r="L13" s="97"/>
    </row>
    <row r="14" spans="1:12" ht="13.5" customHeight="1">
      <c r="A14" s="97"/>
      <c r="B14" s="173" t="s">
        <v>221</v>
      </c>
      <c r="C14" s="173"/>
      <c r="D14" s="97"/>
      <c r="E14" s="97"/>
      <c r="F14" s="149"/>
      <c r="G14" s="97"/>
      <c r="H14" s="97"/>
      <c r="I14" s="97"/>
      <c r="J14" s="97"/>
      <c r="K14" s="97"/>
      <c r="L14" s="97"/>
    </row>
    <row r="15" spans="1:12" ht="13.5" customHeight="1">
      <c r="A15" s="97"/>
      <c r="B15" s="206" t="s">
        <v>222</v>
      </c>
      <c r="C15" s="206"/>
      <c r="D15" s="206"/>
      <c r="E15" s="206"/>
      <c r="F15" s="97"/>
      <c r="G15" s="97"/>
      <c r="H15" s="97"/>
      <c r="I15" s="97"/>
      <c r="J15" s="97"/>
      <c r="K15" s="97"/>
      <c r="L15" s="97"/>
    </row>
    <row r="16" spans="1:12" ht="13.5" customHeight="1">
      <c r="A16" s="97"/>
      <c r="B16" s="173" t="s">
        <v>223</v>
      </c>
      <c r="C16" s="173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13.5" customHeight="1">
      <c r="A17" s="97"/>
      <c r="B17" s="173" t="s">
        <v>224</v>
      </c>
      <c r="C17" s="173"/>
      <c r="D17" s="97"/>
      <c r="E17" s="97"/>
      <c r="F17" s="97"/>
      <c r="G17" s="97"/>
      <c r="H17" s="97"/>
      <c r="I17" s="97"/>
      <c r="J17" s="97"/>
      <c r="K17" s="97"/>
      <c r="L17" s="97"/>
    </row>
    <row r="18" spans="1:12" ht="13.5" customHeight="1">
      <c r="A18" s="97"/>
      <c r="B18" s="173" t="s">
        <v>225</v>
      </c>
      <c r="C18" s="173"/>
      <c r="D18" s="97"/>
      <c r="E18" s="97"/>
      <c r="F18" s="97"/>
      <c r="G18" s="97"/>
      <c r="H18" s="97"/>
      <c r="I18" s="97"/>
      <c r="J18" s="174"/>
      <c r="K18" s="174"/>
      <c r="L18" s="97"/>
    </row>
    <row r="19" spans="1:12" ht="13.5" customHeight="1">
      <c r="A19" s="97"/>
      <c r="B19" s="173" t="s">
        <v>226</v>
      </c>
      <c r="C19" s="97"/>
      <c r="D19" s="97"/>
      <c r="E19" s="97"/>
      <c r="F19" s="97"/>
      <c r="G19" s="97"/>
      <c r="H19" s="97"/>
      <c r="I19" s="97"/>
      <c r="J19" s="175"/>
      <c r="K19" s="176"/>
      <c r="L19" s="97"/>
    </row>
    <row r="20" spans="1:12" ht="13.5" customHeight="1">
      <c r="A20" s="97"/>
      <c r="B20" s="173" t="s">
        <v>227</v>
      </c>
      <c r="C20" s="173"/>
      <c r="D20" s="97"/>
      <c r="E20" s="97"/>
      <c r="F20" s="97"/>
      <c r="G20" s="97"/>
      <c r="H20" s="97"/>
      <c r="I20" s="97"/>
      <c r="J20" s="175"/>
      <c r="K20" s="176"/>
      <c r="L20" s="97"/>
    </row>
    <row r="21" spans="1:12" ht="13.5" customHeight="1">
      <c r="A21" s="97"/>
      <c r="B21" s="173" t="s">
        <v>228</v>
      </c>
      <c r="C21" s="173"/>
      <c r="D21" s="97"/>
      <c r="E21" s="97"/>
      <c r="F21" s="97"/>
      <c r="G21" s="97"/>
      <c r="H21" s="97"/>
      <c r="I21" s="97"/>
      <c r="J21" s="175"/>
      <c r="K21" s="176"/>
      <c r="L21" s="97"/>
    </row>
    <row r="22" spans="1:12" ht="13.5" customHeight="1">
      <c r="A22" s="97"/>
      <c r="B22" s="173" t="s">
        <v>229</v>
      </c>
      <c r="C22" s="97"/>
      <c r="D22" s="97"/>
      <c r="E22" s="97"/>
      <c r="F22" s="97"/>
      <c r="G22" s="97"/>
      <c r="H22" s="97"/>
      <c r="I22" s="97"/>
      <c r="J22" s="175"/>
      <c r="K22" s="176"/>
      <c r="L22" s="97"/>
    </row>
    <row r="23" spans="1:12" ht="13.5" customHeight="1">
      <c r="A23" s="97"/>
      <c r="B23" s="173" t="s">
        <v>230</v>
      </c>
      <c r="C23" s="97"/>
      <c r="D23" s="97"/>
      <c r="E23" s="97"/>
      <c r="F23" s="97"/>
      <c r="G23" s="97"/>
      <c r="H23" s="97"/>
      <c r="I23" s="97"/>
      <c r="J23" s="175"/>
      <c r="K23" s="176"/>
      <c r="L23" s="97"/>
    </row>
    <row r="24" spans="1:12" ht="13.5" customHeight="1">
      <c r="A24" s="97"/>
      <c r="B24" s="173" t="s">
        <v>231</v>
      </c>
      <c r="C24" s="97"/>
      <c r="D24" s="97"/>
      <c r="E24" s="97"/>
      <c r="F24" s="97"/>
      <c r="G24" s="97"/>
      <c r="H24" s="97"/>
      <c r="I24" s="97"/>
      <c r="J24" s="175"/>
      <c r="K24" s="176"/>
      <c r="L24" s="97"/>
    </row>
  </sheetData>
  <sheetProtection selectLockedCells="1" selectUnlockedCells="1"/>
  <mergeCells count="1">
    <mergeCell ref="B15:E15"/>
  </mergeCells>
  <dataValidations count="7">
    <dataValidation operator="greaterThanOrEqual" allowBlank="1" showInputMessage="1" showErrorMessage="1" promptTitle="Campo testo" prompt="Inserire la ragione sociale comprensiva della forma giuridica." sqref="C6:C10">
      <formula1>0</formula1>
    </dataValidation>
    <dataValidation operator="greaterThanOrEqual" allowBlank="1" showInputMessage="1" showErrorMessage="1" promptTitle="Campo descrittivo" prompt="Inserire una descrizione sintetica della/e attività effettivamente svolta/e." error="Inserire i valori con segno positivo" sqref="E6">
      <formula1>0</formula1>
    </dataValidation>
    <dataValidation allowBlank="1" showInputMessage="1" showErrorMessage="1" promptTitle="Campo testo" prompt="Inserire uno dei progressivi già indicati nelle schede di ricognizione (02.01; 02.02)" error="Codice non valido" sqref="B6:B10">
      <formula1>0</formula1>
      <formula2>0</formula2>
    </dataValidation>
    <dataValidation allowBlank="1" showInputMessage="1" showErrorMessage="1" promptTitle="Campo descrittivo:" prompt="Inserire l'attività svolta come indicata nelle schede di ricognizione (02.01; 02.02)" sqref="E7:E10">
      <formula1>0</formula1>
      <formula2>0</formula2>
    </dataValidation>
    <dataValidation operator="greaterThanOrEqual" allowBlank="1" showInputMessage="1" showErrorMessage="1" promptTitle="Campo descrittivo" prompt="Indicare, ai sensi dell'art. 24 co. 1, la/le motivazioni della scelta di mantenimento della partecipazione senza alcun intervento di razionalizzazione." error="Inserire i valori con segno positivo" sqref="G7:G10">
      <formula1>0</formula1>
    </dataValidation>
    <dataValidation type="list" allowBlank="1" showInputMessage="1" showErrorMessage="1" promptTitle="Selezionare opzione:" prompt="Selezionare dal menù a tendina il tipo di partecipazione, distinguendo i casi in cui la società sia partecipata direttamente, indirettamente (tramite altra società partecipata), ovvero in parte direttamente e in parte indirettamente." sqref="D6:D10">
      <formula1>"Diretta,Indiretta,sia diretta che indiretta"</formula1>
      <formula2>0</formula2>
    </dataValidation>
    <dataValidation type="decimal" allowBlank="1" showInputMessage="1" showErrorMessage="1" promptTitle="Campo numerico" prompt="Inserire la quota complessiva di partecipazione dell'Amministrazione, sommando le quote dirette (02.01 colonna E) e indirette (02.02 colonna G). Inserire valori comprensivi di decimali." error="Inserire valori tra 0 e 100%, con decimali" sqref="F6:F10">
      <formula1>0</formula1>
      <formula2>100</formula2>
    </dataValidation>
  </dataValidations>
  <printOptions horizontalCentered="1"/>
  <pageMargins left="0.19652777777777777" right="0.19652777777777777" top="0.39375" bottom="0.39305555555555555" header="0.5118055555555555" footer="0.19652777777777777"/>
  <pageSetup horizontalDpi="300" verticalDpi="300" orientation="landscape" paperSize="9"/>
  <headerFooter alignWithMargins="0">
    <oddFooter>&amp;L&amp;A&amp;R&amp;P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ggiuliano</dc:creator>
  <cp:keywords/>
  <dc:description/>
  <cp:lastModifiedBy>angelo.maragoni</cp:lastModifiedBy>
  <cp:lastPrinted>2017-07-20T10:58:37Z</cp:lastPrinted>
  <dcterms:created xsi:type="dcterms:W3CDTF">2013-11-19T10:13:37Z</dcterms:created>
  <dcterms:modified xsi:type="dcterms:W3CDTF">2018-12-13T17:54:25Z</dcterms:modified>
  <cp:category/>
  <cp:version/>
  <cp:contentType/>
  <cp:contentStatus/>
  <cp:revision>40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Corte dei conti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